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8400" windowHeight="22280" tabRatio="500"/>
  </bookViews>
  <sheets>
    <sheet name="LISTINO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2" l="1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165" i="2"/>
  <c r="E166" i="2"/>
  <c r="E167" i="2"/>
  <c r="E82" i="2"/>
  <c r="E83" i="2"/>
  <c r="E84" i="2"/>
  <c r="E85" i="2"/>
  <c r="E86" i="2"/>
  <c r="E87" i="2"/>
  <c r="E88" i="2"/>
  <c r="E89" i="2"/>
  <c r="E90" i="2"/>
  <c r="E91" i="2"/>
  <c r="E94" i="2"/>
  <c r="E95" i="2"/>
  <c r="E96" i="2"/>
  <c r="E97" i="2"/>
  <c r="E98" i="2"/>
  <c r="E99" i="2"/>
  <c r="E100" i="2"/>
  <c r="E104" i="2"/>
  <c r="E105" i="2"/>
  <c r="E106" i="2"/>
  <c r="E107" i="2"/>
  <c r="E108" i="2"/>
  <c r="E109" i="2"/>
  <c r="E110" i="2"/>
  <c r="E114" i="2"/>
  <c r="E115" i="2"/>
  <c r="E116" i="2"/>
  <c r="E117" i="2"/>
  <c r="E118" i="2"/>
  <c r="E119" i="2"/>
  <c r="E123" i="2"/>
  <c r="E124" i="2"/>
  <c r="E125" i="2"/>
  <c r="E126" i="2"/>
  <c r="E127" i="2"/>
  <c r="E128" i="2"/>
  <c r="E129" i="2"/>
  <c r="E130" i="2"/>
  <c r="E131" i="2"/>
  <c r="E135" i="2"/>
  <c r="E136" i="2"/>
  <c r="E137" i="2"/>
  <c r="E138" i="2"/>
  <c r="E139" i="2"/>
  <c r="E144" i="2"/>
  <c r="E145" i="2"/>
  <c r="E146" i="2"/>
  <c r="E150" i="2"/>
  <c r="E151" i="2"/>
  <c r="E152" i="2"/>
  <c r="E153" i="2"/>
  <c r="E154" i="2"/>
  <c r="E155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B3" i="2"/>
  <c r="B4" i="2"/>
  <c r="E65" i="2"/>
  <c r="E66" i="2"/>
  <c r="E67" i="2"/>
  <c r="E68" i="2"/>
  <c r="E69" i="2"/>
  <c r="E70" i="2"/>
  <c r="B5" i="2"/>
  <c r="E74" i="2"/>
  <c r="E75" i="2"/>
  <c r="E76" i="2"/>
  <c r="E77" i="2"/>
  <c r="E78" i="2"/>
  <c r="B6" i="2"/>
  <c r="B7" i="2"/>
  <c r="B8" i="2"/>
  <c r="B9" i="2"/>
  <c r="B10" i="2"/>
  <c r="B11" i="2"/>
  <c r="B12" i="2"/>
  <c r="D10" i="2"/>
  <c r="E159" i="2"/>
  <c r="E160" i="2"/>
  <c r="E161" i="2"/>
  <c r="B15" i="2"/>
  <c r="B16" i="2"/>
  <c r="D12" i="2"/>
  <c r="B14" i="2"/>
  <c r="B13" i="2"/>
</calcChain>
</file>

<file path=xl/sharedStrings.xml><?xml version="1.0" encoding="utf-8"?>
<sst xmlns="http://schemas.openxmlformats.org/spreadsheetml/2006/main" count="221" uniqueCount="135">
  <si>
    <t>Cime di rapa in olio ex. di oliva
Turnip greens in extra virgin olive oil</t>
  </si>
  <si>
    <t>Funghi cardoncelli in olio extravergine di oliva
Cardoncelli mushrooms in extra virgin olive oil</t>
  </si>
  <si>
    <t>Giardiniera piccante in olio ex. di oliva
Spicy mixed pickled vegetables in extra virgin olive oil</t>
  </si>
  <si>
    <t>Involtini di zucchine in olio ex. di oliva
Rolled zucchini in extra virgin olive oil</t>
  </si>
  <si>
    <t>Lampascioni in olio extravergine di oliva
Wild onions in extra virgin olive oil</t>
  </si>
  <si>
    <t>Melanzane in olio extravergine di oliva
Aubergines (sliced) in extra virgin olive oil</t>
  </si>
  <si>
    <t>Melanzane rosse in olio extravergine di oliva
Red eggplant (sliced) in extra virgin olive oil</t>
  </si>
  <si>
    <t>Peperoni ripieni in olio ex. di oliva
Stuffed pepper in extra virgin olive oil</t>
  </si>
  <si>
    <t>Peperoni rossi in olio extravergine di oliva
Red pepper in extra virgin olive oil</t>
  </si>
  <si>
    <t>Pomodori secchi in olio extravergine di oliva
Sundried tomatoes in extra virgin olive oil</t>
  </si>
  <si>
    <t>Sponsali in olio extravergine di oliva
Onion shoots in extra virgin olive oil</t>
  </si>
  <si>
    <t>Crema al Peperoncino
Chili pepper cream</t>
  </si>
  <si>
    <t>Crema di Cime di Rapa
Turnips cream</t>
  </si>
  <si>
    <t>Crema di Cipolle Bianche
Onion cream</t>
  </si>
  <si>
    <t>Crema di Lampascioni
Wild onion cream</t>
  </si>
  <si>
    <t>Crema di Melanzane
Eggplant cream</t>
  </si>
  <si>
    <t>Patè di Carciofi
Artichoke paté</t>
  </si>
  <si>
    <t>Patè di funghi cardoncelli
Cardoncelli mushroom paté</t>
  </si>
  <si>
    <t>Patè di Olive Rosate
Olive paté</t>
  </si>
  <si>
    <t>Patè di Pomodori Secchi
Sundried paté</t>
  </si>
  <si>
    <t>Pesto Mediterraneo
Mediterranean pesto</t>
  </si>
  <si>
    <t>Peperoni Secchi
Dried peppers</t>
  </si>
  <si>
    <t>Pomodori Secchi
Dried tomatoes</t>
  </si>
  <si>
    <t>Confettura Extra di Amarene
Black cherry jam</t>
  </si>
  <si>
    <t>Confettura Extra di Fichi con mandorle
Fig with almonds jam</t>
  </si>
  <si>
    <t>Confettura Extra di Mele Cotogne
Quency jam</t>
  </si>
  <si>
    <t>Costo</t>
  </si>
  <si>
    <t>Costo Totale</t>
  </si>
  <si>
    <t>Peso netto in grammi</t>
  </si>
  <si>
    <t>CONFETTURE</t>
  </si>
  <si>
    <t>PRODOTTI ESSICCATI</t>
  </si>
  <si>
    <t>CREME DI ORTAGGI</t>
  </si>
  <si>
    <t>ORTAGGI IN OLIO EXTRA VERGINE DI OLIVA</t>
  </si>
  <si>
    <t>KG 1</t>
  </si>
  <si>
    <t>KG 10</t>
  </si>
  <si>
    <t>DAI FICHI SECCHI</t>
  </si>
  <si>
    <t>Fichi al naturale</t>
  </si>
  <si>
    <t>Fichi con mandorla</t>
  </si>
  <si>
    <t>Fichi con mandorla, arancia e cannella</t>
  </si>
  <si>
    <t>Fichi con mandorla, limone e finocchietto</t>
  </si>
  <si>
    <t>Fichi con mandorla e limone</t>
  </si>
  <si>
    <t>Fichi con scorza di limone immersi nel limoncello</t>
  </si>
  <si>
    <t>Magnificottini - fichi secchi con mandorla immersi in cotto di fichi</t>
  </si>
  <si>
    <t xml:space="preserve">Cotto di fichi </t>
  </si>
  <si>
    <t>1000 ml</t>
  </si>
  <si>
    <t>100 ml</t>
  </si>
  <si>
    <t>MIELE</t>
  </si>
  <si>
    <t>Miele di timo della murgia materana</t>
  </si>
  <si>
    <t>Miele millefiori della murgia materana</t>
  </si>
  <si>
    <t>Miele di eucalipto</t>
  </si>
  <si>
    <t>Miele di fiori di arancio</t>
  </si>
  <si>
    <t>Miele di ciliegio</t>
  </si>
  <si>
    <t>Miele millefiori della collina materana</t>
  </si>
  <si>
    <t>LEGUMI</t>
  </si>
  <si>
    <t>Crapiata</t>
  </si>
  <si>
    <t>Fave sgusciate</t>
  </si>
  <si>
    <t xml:space="preserve">Fave </t>
  </si>
  <si>
    <t>Ceci neri</t>
  </si>
  <si>
    <t>Cicerchie</t>
  </si>
  <si>
    <t>Lenticchie</t>
  </si>
  <si>
    <t>PRODOTTI DA FORNO</t>
  </si>
  <si>
    <t>Taralli della nonna</t>
  </si>
  <si>
    <t>Taralli al calzone</t>
  </si>
  <si>
    <t>Taralli alle rape</t>
  </si>
  <si>
    <t>Taralli squisiti al vino bianco e cannella</t>
  </si>
  <si>
    <t>Mezze lune all'amarena</t>
  </si>
  <si>
    <t>VINI</t>
  </si>
  <si>
    <t>PIETRAPENTA Matera Doc Primitivo</t>
  </si>
  <si>
    <t>PIETRAPENTA Basilicata Igp Bianco</t>
  </si>
  <si>
    <t>VIGNALI Aglianico del Vulture DOP 2015</t>
  </si>
  <si>
    <t>TERRE DRY MUSCAT BIANCO Basilicata Igp Moscato 2017</t>
  </si>
  <si>
    <t>SUBTOTALE ORTAGGI</t>
  </si>
  <si>
    <t>SUBTOTALE CREME DI ORTAGGI</t>
  </si>
  <si>
    <t>SUBTOTALE ORTAGGI ESSICCATI</t>
  </si>
  <si>
    <t>SUBTOTALE VINI</t>
  </si>
  <si>
    <t>SUBTOTALE PRODOTTI DA FORNO</t>
  </si>
  <si>
    <t>SUBTOTALE LEGUMI</t>
  </si>
  <si>
    <t>SUBTOTALE MIELE</t>
  </si>
  <si>
    <t>SUBTOTALE DAI FICHI SECCHI</t>
  </si>
  <si>
    <t>SUBTOTALE CONFETTURE</t>
  </si>
  <si>
    <t>Cognome</t>
  </si>
  <si>
    <t>Nome</t>
  </si>
  <si>
    <t>E.mail</t>
  </si>
  <si>
    <t>Città</t>
  </si>
  <si>
    <t>Indirizzo</t>
  </si>
  <si>
    <t>Cap</t>
  </si>
  <si>
    <t>Cellulare</t>
  </si>
  <si>
    <t>LIQUORI</t>
  </si>
  <si>
    <t>OLIO EXTRAVERGINE DI OLIVA</t>
  </si>
  <si>
    <t>Totale Ordine</t>
  </si>
  <si>
    <t>SUBTOTALE LIQUORI</t>
  </si>
  <si>
    <t>SUBTOTALE OLIO</t>
  </si>
  <si>
    <t>Bag in box di 3 litri</t>
  </si>
  <si>
    <t>Bag in box di 5 litri</t>
  </si>
  <si>
    <t>SANCTA LUCENTIA Grappa di Primitivo</t>
  </si>
  <si>
    <t>SANCTA LUCENTIA Grappa di Primitivo Stravecchia</t>
  </si>
  <si>
    <t>Grottino di Roccanova</t>
  </si>
  <si>
    <t>5 litri</t>
  </si>
  <si>
    <t>Quantità</t>
  </si>
  <si>
    <t>0,75 cl</t>
  </si>
  <si>
    <t>0,50 L.</t>
  </si>
  <si>
    <t>0,70 cl.</t>
  </si>
  <si>
    <t>Limoncello lucano</t>
  </si>
  <si>
    <t>Spedizione</t>
  </si>
  <si>
    <t>Tot. bonifico</t>
  </si>
  <si>
    <t>Cro N.</t>
  </si>
  <si>
    <t>PASTA DI GRANO DURO</t>
  </si>
  <si>
    <t>SEMPRE FREDDO liquore a base di aglianico ed amarena</t>
  </si>
  <si>
    <t>OLIO EXTRAVERGINE DI OLIVA DELLA COLLINA MATERANA</t>
  </si>
  <si>
    <t>Orecchiette tricolori (con semola di grano duro, peperoncino e spinaci)</t>
  </si>
  <si>
    <t>Cortecce con peperoni cruschi</t>
  </si>
  <si>
    <t>SALUMI LUCANI</t>
  </si>
  <si>
    <t>FORMAGGI LUCANI</t>
  </si>
  <si>
    <t>Pecorino murgiano</t>
  </si>
  <si>
    <t>Caciocavallo murgiano</t>
  </si>
  <si>
    <t>1 kg</t>
  </si>
  <si>
    <t>Salsiccia lucanica stagionata dolce senza conservanti e lattosio</t>
  </si>
  <si>
    <t>Capocollo dolce affettato senza conservanti e lattosio</t>
  </si>
  <si>
    <t>SUBTOTALE FORMAGGI</t>
  </si>
  <si>
    <t>SUBTOTALE SALUMI</t>
  </si>
  <si>
    <t>SUBTOTALE PASTA</t>
  </si>
  <si>
    <t>Codice fiscale</t>
  </si>
  <si>
    <t>CARATO VENUSIO Aglianico del Vulture DOP 2015</t>
  </si>
  <si>
    <t>VERBO Aglianico del Vulture DOP 2015</t>
  </si>
  <si>
    <t>TERRE D'ORAZIO  Aglianico del Vulture DOP 2015</t>
  </si>
  <si>
    <t>Torna su</t>
  </si>
  <si>
    <t>Litri</t>
  </si>
  <si>
    <t xml:space="preserve">Peso netto </t>
  </si>
  <si>
    <t>Note</t>
  </si>
  <si>
    <t>Cruschi - Peperoni Secchi Fritti
Dried fried peppers</t>
  </si>
  <si>
    <r>
      <rPr>
        <b/>
        <sz val="14"/>
        <color theme="3" tint="-0.249977111117893"/>
        <rFont val="Arial"/>
      </rPr>
      <t>IL PANIERE DEL CENTRO EDUCAZIONE AMBIENTALE DI MATERA</t>
    </r>
    <r>
      <rPr>
        <b/>
        <sz val="12"/>
        <color theme="3" tint="-0.249977111117893"/>
        <rFont val="Arial"/>
      </rPr>
      <t xml:space="preserve">
</t>
    </r>
    <r>
      <rPr>
        <sz val="12"/>
        <color theme="3" tint="-0.249977111117893"/>
        <rFont val="Arial"/>
      </rPr>
      <t xml:space="preserve">Materacea srl - www.ceamatera.it info@ceamatera.it Cell. 3888925407
BANCA POPOLARE DELL'EMILIA ROMAGNA - P.zza S. Francesco,12  75100 Matera   IBAN  IT47O0538716100000009324778
</t>
    </r>
    <r>
      <rPr>
        <i/>
        <sz val="12"/>
        <color theme="3" tint="-0.249977111117893"/>
        <rFont val="Arial"/>
      </rPr>
      <t>Le spese di spedizione sono gratuite per ogni ordine superiore a euro 100,00</t>
    </r>
  </si>
  <si>
    <t>Orecchiette di grano arso</t>
  </si>
  <si>
    <t>Capunti  (con semola di grano duro)</t>
  </si>
  <si>
    <t>Foglie materane  (con semola di grano duro e spinaci)</t>
  </si>
  <si>
    <t>Mousse di aglio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</si>
</sst>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\ #,##0"/>
    <numFmt numFmtId="165" formatCode="&quot;€&quot;\ #,##0.00"/>
    <numFmt numFmtId="166" formatCode="00000"/>
    <numFmt numFmtId="167" formatCode="############"/>
    <numFmt numFmtId="168" formatCode="[&lt;=9999999]####\-####;\(0###\)\ ####\-####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</font>
    <font>
      <sz val="12"/>
      <color theme="1"/>
      <name val="Arial"/>
    </font>
    <font>
      <b/>
      <sz val="16"/>
      <color theme="1"/>
      <name val="Arial"/>
    </font>
    <font>
      <sz val="12"/>
      <name val="Calibri"/>
      <scheme val="minor"/>
    </font>
    <font>
      <sz val="11"/>
      <color theme="1"/>
      <name val="Arial"/>
    </font>
    <font>
      <b/>
      <sz val="14"/>
      <color theme="3" tint="-0.249977111117893"/>
      <name val="Arial"/>
    </font>
    <font>
      <b/>
      <sz val="12"/>
      <color theme="3" tint="-0.249977111117893"/>
      <name val="Arial"/>
    </font>
    <font>
      <sz val="12"/>
      <color theme="3" tint="-0.249977111117893"/>
      <name val="Arial"/>
    </font>
    <font>
      <i/>
      <sz val="12"/>
      <color theme="3" tint="-0.249977111117893"/>
      <name val="Arial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13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46B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9621"/>
        <bgColor indexed="64"/>
      </patternFill>
    </fill>
    <fill>
      <patternFill patternType="solid">
        <fgColor rgb="FF2898BF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2">
    <xf numFmtId="0" fontId="0" fillId="0" borderId="0" xfId="0"/>
    <xf numFmtId="0" fontId="3" fillId="15" borderId="0" xfId="0" applyFont="1" applyFill="1" applyProtection="1">
      <protection hidden="1"/>
    </xf>
    <xf numFmtId="0" fontId="4" fillId="15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 wrapText="1"/>
      <protection hidden="1"/>
    </xf>
    <xf numFmtId="0" fontId="4" fillId="2" borderId="0" xfId="0" applyFont="1" applyFill="1" applyAlignment="1" applyProtection="1">
      <alignment horizontal="right" wrapText="1"/>
      <protection hidden="1"/>
    </xf>
    <xf numFmtId="0" fontId="6" fillId="6" borderId="1" xfId="37" applyFont="1" applyFill="1" applyBorder="1" applyAlignment="1" applyProtection="1">
      <alignment horizontal="center" vertical="center" wrapText="1"/>
      <protection hidden="1"/>
    </xf>
    <xf numFmtId="165" fontId="3" fillId="6" borderId="1" xfId="37" applyNumberFormat="1" applyFont="1" applyFill="1" applyBorder="1" applyAlignment="1" applyProtection="1">
      <alignment horizontal="center" vertical="center" wrapText="1"/>
      <protection hidden="1"/>
    </xf>
    <xf numFmtId="165" fontId="3" fillId="5" borderId="1" xfId="37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37" applyFont="1" applyFill="1" applyBorder="1" applyAlignment="1" applyProtection="1">
      <alignment horizontal="center" vertical="center" wrapText="1"/>
      <protection hidden="1"/>
    </xf>
    <xf numFmtId="165" fontId="3" fillId="4" borderId="1" xfId="37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37" applyFont="1" applyFill="1" applyBorder="1" applyAlignment="1" applyProtection="1">
      <alignment horizontal="center"/>
      <protection hidden="1"/>
    </xf>
    <xf numFmtId="165" fontId="3" fillId="3" borderId="1" xfId="37" applyNumberFormat="1" applyFont="1" applyFill="1" applyBorder="1" applyAlignment="1" applyProtection="1">
      <alignment horizontal="center"/>
      <protection hidden="1"/>
    </xf>
    <xf numFmtId="0" fontId="6" fillId="6" borderId="1" xfId="37" applyFont="1" applyFill="1" applyBorder="1" applyAlignment="1" applyProtection="1">
      <alignment horizontal="center" vertical="center"/>
      <protection hidden="1"/>
    </xf>
    <xf numFmtId="165" fontId="3" fillId="6" borderId="1" xfId="37" applyNumberFormat="1" applyFont="1" applyFill="1" applyBorder="1" applyAlignment="1" applyProtection="1">
      <alignment horizontal="center" vertical="center"/>
      <protection hidden="1"/>
    </xf>
    <xf numFmtId="0" fontId="6" fillId="7" borderId="1" xfId="37" applyFont="1" applyFill="1" applyBorder="1" applyAlignment="1" applyProtection="1">
      <alignment horizontal="center" vertical="center"/>
      <protection hidden="1"/>
    </xf>
    <xf numFmtId="165" fontId="3" fillId="7" borderId="1" xfId="37" applyNumberFormat="1" applyFont="1" applyFill="1" applyBorder="1" applyAlignment="1" applyProtection="1">
      <alignment horizontal="center" vertical="center"/>
      <protection hidden="1"/>
    </xf>
    <xf numFmtId="0" fontId="6" fillId="10" borderId="1" xfId="37" applyFont="1" applyFill="1" applyBorder="1" applyAlignment="1" applyProtection="1">
      <alignment horizontal="center" vertical="center"/>
      <protection hidden="1"/>
    </xf>
    <xf numFmtId="165" fontId="3" fillId="10" borderId="1" xfId="37" applyNumberFormat="1" applyFont="1" applyFill="1" applyBorder="1" applyAlignment="1" applyProtection="1">
      <alignment horizontal="center" vertical="center"/>
      <protection hidden="1"/>
    </xf>
    <xf numFmtId="0" fontId="6" fillId="8" borderId="1" xfId="37" applyFont="1" applyFill="1" applyBorder="1" applyAlignment="1" applyProtection="1">
      <alignment horizontal="center" vertical="center"/>
      <protection hidden="1"/>
    </xf>
    <xf numFmtId="165" fontId="3" fillId="8" borderId="1" xfId="37" applyNumberFormat="1" applyFont="1" applyFill="1" applyBorder="1" applyAlignment="1" applyProtection="1">
      <alignment horizontal="center" vertical="center"/>
      <protection hidden="1"/>
    </xf>
    <xf numFmtId="0" fontId="6" fillId="9" borderId="1" xfId="37" applyFont="1" applyFill="1" applyBorder="1" applyAlignment="1" applyProtection="1">
      <alignment horizontal="center" vertical="center"/>
      <protection hidden="1"/>
    </xf>
    <xf numFmtId="165" fontId="3" fillId="9" borderId="1" xfId="37" applyNumberFormat="1" applyFont="1" applyFill="1" applyBorder="1" applyAlignment="1" applyProtection="1">
      <alignment horizontal="center" vertical="center"/>
      <protection hidden="1"/>
    </xf>
    <xf numFmtId="0" fontId="6" fillId="12" borderId="1" xfId="37" applyFont="1" applyFill="1" applyBorder="1" applyAlignment="1" applyProtection="1">
      <alignment horizontal="center" vertical="center"/>
      <protection hidden="1"/>
    </xf>
    <xf numFmtId="165" fontId="4" fillId="12" borderId="1" xfId="0" applyNumberFormat="1" applyFont="1" applyFill="1" applyBorder="1" applyAlignment="1" applyProtection="1">
      <alignment horizontal="center" vertical="center"/>
      <protection hidden="1"/>
    </xf>
    <xf numFmtId="0" fontId="6" fillId="13" borderId="1" xfId="37" applyFont="1" applyFill="1" applyBorder="1" applyAlignment="1" applyProtection="1">
      <alignment horizontal="center" vertical="center"/>
      <protection hidden="1"/>
    </xf>
    <xf numFmtId="165" fontId="4" fillId="13" borderId="1" xfId="0" applyNumberFormat="1" applyFont="1" applyFill="1" applyBorder="1" applyAlignment="1" applyProtection="1">
      <alignment horizontal="center" vertical="center"/>
      <protection hidden="1"/>
    </xf>
    <xf numFmtId="0" fontId="6" fillId="16" borderId="1" xfId="37" applyFont="1" applyFill="1" applyBorder="1" applyAlignment="1" applyProtection="1">
      <alignment horizontal="center" vertical="center"/>
      <protection hidden="1"/>
    </xf>
    <xf numFmtId="165" fontId="4" fillId="16" borderId="1" xfId="0" applyNumberFormat="1" applyFont="1" applyFill="1" applyBorder="1" applyAlignment="1" applyProtection="1">
      <alignment horizontal="center" vertical="center"/>
      <protection hidden="1"/>
    </xf>
    <xf numFmtId="0" fontId="6" fillId="17" borderId="1" xfId="37" applyFont="1" applyFill="1" applyBorder="1" applyAlignment="1" applyProtection="1">
      <alignment horizontal="center" vertical="center"/>
      <protection hidden="1"/>
    </xf>
    <xf numFmtId="165" fontId="4" fillId="17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6" fillId="18" borderId="1" xfId="37" applyFont="1" applyFill="1" applyBorder="1" applyAlignment="1" applyProtection="1">
      <alignment horizontal="center" vertical="center"/>
      <protection hidden="1"/>
    </xf>
    <xf numFmtId="165" fontId="4" fillId="18" borderId="1" xfId="0" applyNumberFormat="1" applyFont="1" applyFill="1" applyBorder="1" applyAlignment="1" applyProtection="1">
      <alignment horizontal="center" vertical="center"/>
      <protection hidden="1"/>
    </xf>
    <xf numFmtId="0" fontId="4" fillId="15" borderId="0" xfId="0" applyFont="1" applyFill="1" applyAlignment="1" applyProtection="1">
      <alignment horizontal="center" vertical="center"/>
      <protection hidden="1"/>
    </xf>
    <xf numFmtId="0" fontId="4" fillId="15" borderId="0" xfId="0" applyFont="1" applyFill="1" applyAlignment="1" applyProtection="1">
      <alignment horizontal="center" wrapText="1"/>
      <protection hidden="1"/>
    </xf>
    <xf numFmtId="0" fontId="4" fillId="15" borderId="0" xfId="0" applyFont="1" applyFill="1" applyAlignment="1" applyProtection="1">
      <alignment horizontal="center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4" fillId="6" borderId="4" xfId="0" applyFont="1" applyFill="1" applyBorder="1" applyAlignment="1" applyProtection="1">
      <alignment horizontal="center" wrapText="1"/>
      <protection hidden="1"/>
    </xf>
    <xf numFmtId="0" fontId="4" fillId="6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wrapText="1"/>
      <protection hidden="1"/>
    </xf>
    <xf numFmtId="165" fontId="4" fillId="2" borderId="4" xfId="0" applyNumberFormat="1" applyFont="1" applyFill="1" applyBorder="1" applyAlignment="1" applyProtection="1">
      <alignment horizontal="center" wrapText="1"/>
      <protection hidden="1"/>
    </xf>
    <xf numFmtId="0" fontId="4" fillId="2" borderId="4" xfId="0" applyFont="1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horizont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6" borderId="4" xfId="0" applyFont="1" applyFill="1" applyBorder="1" applyAlignment="1" applyProtection="1">
      <alignment horizontal="center"/>
      <protection hidden="1"/>
    </xf>
    <xf numFmtId="0" fontId="4" fillId="6" borderId="5" xfId="0" applyFont="1" applyFill="1" applyBorder="1" applyAlignment="1" applyProtection="1">
      <alignment horizontal="center"/>
      <protection hidden="1"/>
    </xf>
    <xf numFmtId="165" fontId="4" fillId="6" borderId="1" xfId="0" applyNumberFormat="1" applyFont="1" applyFill="1" applyBorder="1" applyAlignment="1" applyProtection="1">
      <alignment horizontal="center"/>
      <protection hidden="1"/>
    </xf>
    <xf numFmtId="0" fontId="6" fillId="19" borderId="1" xfId="37" applyFont="1" applyFill="1" applyBorder="1" applyProtection="1"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wrapText="1"/>
      <protection hidden="1"/>
    </xf>
    <xf numFmtId="0" fontId="4" fillId="5" borderId="4" xfId="0" applyFont="1" applyFill="1" applyBorder="1" applyAlignment="1" applyProtection="1">
      <alignment horizontal="center" wrapText="1"/>
      <protection hidden="1"/>
    </xf>
    <xf numFmtId="164" fontId="4" fillId="5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wrapText="1"/>
      <protection hidden="1"/>
    </xf>
    <xf numFmtId="165" fontId="4" fillId="5" borderId="1" xfId="0" applyNumberFormat="1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wrapText="1"/>
      <protection hidden="1"/>
    </xf>
    <xf numFmtId="0" fontId="4" fillId="4" borderId="4" xfId="0" applyFont="1" applyFill="1" applyBorder="1" applyAlignment="1" applyProtection="1">
      <alignment horizontal="center" wrapText="1"/>
      <protection hidden="1"/>
    </xf>
    <xf numFmtId="164" fontId="4" fillId="4" borderId="1" xfId="0" applyNumberFormat="1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wrapText="1"/>
      <protection hidden="1"/>
    </xf>
    <xf numFmtId="0" fontId="4" fillId="2" borderId="8" xfId="0" applyFont="1" applyFill="1" applyBorder="1" applyAlignment="1" applyProtection="1">
      <alignment horizontal="center" wrapText="1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165" fontId="4" fillId="4" borderId="1" xfId="0" applyNumberFormat="1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 wrapText="1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wrapText="1"/>
      <protection hidden="1"/>
    </xf>
    <xf numFmtId="165" fontId="4" fillId="3" borderId="1" xfId="0" applyNumberFormat="1" applyFont="1" applyFill="1" applyBorder="1" applyAlignment="1" applyProtection="1">
      <alignment horizont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wrapText="1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wrapText="1"/>
      <protection hidden="1"/>
    </xf>
    <xf numFmtId="0" fontId="4" fillId="7" borderId="1" xfId="0" applyFont="1" applyFill="1" applyBorder="1" applyAlignment="1" applyProtection="1">
      <alignment horizontal="center"/>
      <protection hidden="1"/>
    </xf>
    <xf numFmtId="0" fontId="4" fillId="7" borderId="4" xfId="0" applyFont="1" applyFill="1" applyBorder="1" applyAlignment="1" applyProtection="1">
      <alignment horizontal="center"/>
      <protection hidden="1"/>
    </xf>
    <xf numFmtId="0" fontId="4" fillId="7" borderId="4" xfId="0" applyFont="1" applyFill="1" applyBorder="1" applyAlignment="1" applyProtection="1">
      <alignment horizontal="center" vertical="center"/>
      <protection hidden="1"/>
    </xf>
    <xf numFmtId="0" fontId="4" fillId="7" borderId="5" xfId="0" applyFont="1" applyFill="1" applyBorder="1" applyAlignment="1" applyProtection="1">
      <alignment horizontal="center" wrapText="1"/>
      <protection hidden="1"/>
    </xf>
    <xf numFmtId="165" fontId="4" fillId="7" borderId="1" xfId="0" applyNumberFormat="1" applyFont="1" applyFill="1" applyBorder="1" applyAlignment="1" applyProtection="1">
      <alignment horizontal="center"/>
      <protection hidden="1"/>
    </xf>
    <xf numFmtId="0" fontId="4" fillId="10" borderId="1" xfId="0" applyFont="1" applyFill="1" applyBorder="1" applyAlignment="1" applyProtection="1">
      <alignment horizontal="center" vertical="center"/>
      <protection hidden="1"/>
    </xf>
    <xf numFmtId="0" fontId="4" fillId="10" borderId="1" xfId="0" applyFont="1" applyFill="1" applyBorder="1" applyAlignment="1" applyProtection="1">
      <alignment horizontal="center" wrapText="1"/>
      <protection hidden="1"/>
    </xf>
    <xf numFmtId="0" fontId="4" fillId="10" borderId="4" xfId="0" applyFont="1" applyFill="1" applyBorder="1" applyAlignment="1" applyProtection="1">
      <alignment horizontal="center" wrapText="1"/>
      <protection hidden="1"/>
    </xf>
    <xf numFmtId="164" fontId="4" fillId="10" borderId="1" xfId="0" applyNumberFormat="1" applyFont="1" applyFill="1" applyBorder="1" applyAlignment="1" applyProtection="1">
      <alignment horizontal="center"/>
      <protection hidden="1"/>
    </xf>
    <xf numFmtId="0" fontId="4" fillId="10" borderId="4" xfId="0" applyFont="1" applyFill="1" applyBorder="1" applyAlignment="1" applyProtection="1">
      <alignment horizontal="center" vertical="center"/>
      <protection hidden="1"/>
    </xf>
    <xf numFmtId="0" fontId="4" fillId="10" borderId="5" xfId="0" applyFont="1" applyFill="1" applyBorder="1" applyAlignment="1" applyProtection="1">
      <alignment horizontal="center" wrapText="1"/>
      <protection hidden="1"/>
    </xf>
    <xf numFmtId="165" fontId="4" fillId="10" borderId="1" xfId="0" applyNumberFormat="1" applyFont="1" applyFill="1" applyBorder="1" applyAlignment="1" applyProtection="1">
      <alignment horizontal="center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 wrapText="1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4" fillId="8" borderId="4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wrapText="1"/>
      <protection hidden="1"/>
    </xf>
    <xf numFmtId="0" fontId="4" fillId="8" borderId="4" xfId="0" applyFont="1" applyFill="1" applyBorder="1" applyAlignment="1" applyProtection="1">
      <alignment horizontal="center" vertic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165" fontId="4" fillId="8" borderId="1" xfId="0" applyNumberFormat="1" applyFont="1" applyFill="1" applyBorder="1" applyAlignment="1" applyProtection="1">
      <alignment horizontal="center"/>
      <protection hidden="1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4" fillId="9" borderId="1" xfId="0" applyFont="1" applyFill="1" applyBorder="1" applyAlignment="1" applyProtection="1">
      <alignment horizontal="center" wrapText="1"/>
      <protection hidden="1"/>
    </xf>
    <xf numFmtId="0" fontId="4" fillId="9" borderId="1" xfId="0" applyFont="1" applyFill="1" applyBorder="1" applyAlignment="1" applyProtection="1">
      <alignment horizontal="center"/>
      <protection hidden="1"/>
    </xf>
    <xf numFmtId="0" fontId="4" fillId="9" borderId="4" xfId="0" applyFont="1" applyFill="1" applyBorder="1" applyAlignment="1" applyProtection="1">
      <alignment horizontal="center"/>
      <protection hidden="1"/>
    </xf>
    <xf numFmtId="0" fontId="4" fillId="9" borderId="4" xfId="0" applyFont="1" applyFill="1" applyBorder="1" applyAlignment="1" applyProtection="1">
      <alignment horizontal="center" vertical="center"/>
      <protection hidden="1"/>
    </xf>
    <xf numFmtId="0" fontId="4" fillId="9" borderId="5" xfId="0" applyFont="1" applyFill="1" applyBorder="1" applyAlignment="1" applyProtection="1">
      <alignment horizontal="center" wrapText="1"/>
      <protection hidden="1"/>
    </xf>
    <xf numFmtId="165" fontId="4" fillId="9" borderId="1" xfId="0" applyNumberFormat="1" applyFont="1" applyFill="1" applyBorder="1" applyAlignment="1" applyProtection="1">
      <alignment horizontal="center"/>
      <protection hidden="1"/>
    </xf>
    <xf numFmtId="0" fontId="4" fillId="12" borderId="1" xfId="0" applyFont="1" applyFill="1" applyBorder="1" applyAlignment="1" applyProtection="1">
      <alignment horizontal="center" vertical="center"/>
      <protection hidden="1"/>
    </xf>
    <xf numFmtId="0" fontId="4" fillId="12" borderId="1" xfId="0" applyFont="1" applyFill="1" applyBorder="1" applyAlignment="1" applyProtection="1">
      <alignment horizontal="center" wrapText="1"/>
      <protection hidden="1"/>
    </xf>
    <xf numFmtId="0" fontId="4" fillId="12" borderId="1" xfId="0" applyFont="1" applyFill="1" applyBorder="1" applyAlignment="1" applyProtection="1">
      <alignment horizontal="center"/>
      <protection hidden="1"/>
    </xf>
    <xf numFmtId="0" fontId="4" fillId="12" borderId="4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12" borderId="4" xfId="0" applyFont="1" applyFill="1" applyBorder="1" applyAlignment="1" applyProtection="1">
      <alignment horizontal="center" vertical="center"/>
      <protection hidden="1"/>
    </xf>
    <xf numFmtId="0" fontId="4" fillId="12" borderId="5" xfId="0" applyFont="1" applyFill="1" applyBorder="1" applyAlignment="1" applyProtection="1">
      <alignment horizontal="center" wrapText="1"/>
      <protection hidden="1"/>
    </xf>
    <xf numFmtId="165" fontId="4" fillId="12" borderId="1" xfId="0" applyNumberFormat="1" applyFont="1" applyFill="1" applyBorder="1" applyAlignment="1" applyProtection="1">
      <alignment horizontal="center"/>
      <protection hidden="1"/>
    </xf>
    <xf numFmtId="0" fontId="4" fillId="13" borderId="1" xfId="0" applyFont="1" applyFill="1" applyBorder="1" applyAlignment="1" applyProtection="1">
      <alignment horizontal="center" vertical="center"/>
      <protection hidden="1"/>
    </xf>
    <xf numFmtId="0" fontId="4" fillId="13" borderId="1" xfId="0" applyFont="1" applyFill="1" applyBorder="1" applyAlignment="1" applyProtection="1">
      <alignment horizontal="center" wrapText="1"/>
      <protection hidden="1"/>
    </xf>
    <xf numFmtId="0" fontId="4" fillId="13" borderId="1" xfId="0" applyFont="1" applyFill="1" applyBorder="1" applyAlignment="1" applyProtection="1">
      <alignment horizontal="center"/>
      <protection hidden="1"/>
    </xf>
    <xf numFmtId="0" fontId="4" fillId="13" borderId="4" xfId="0" applyFont="1" applyFill="1" applyBorder="1" applyAlignment="1" applyProtection="1">
      <alignment horizontal="center"/>
      <protection hidden="1"/>
    </xf>
    <xf numFmtId="0" fontId="4" fillId="13" borderId="4" xfId="0" applyFont="1" applyFill="1" applyBorder="1" applyAlignment="1" applyProtection="1">
      <alignment horizontal="center" vertical="center"/>
      <protection hidden="1"/>
    </xf>
    <xf numFmtId="0" fontId="4" fillId="13" borderId="5" xfId="0" applyFont="1" applyFill="1" applyBorder="1" applyAlignment="1" applyProtection="1">
      <alignment horizontal="center" wrapText="1"/>
      <protection hidden="1"/>
    </xf>
    <xf numFmtId="165" fontId="4" fillId="13" borderId="1" xfId="0" applyNumberFormat="1" applyFont="1" applyFill="1" applyBorder="1" applyAlignment="1" applyProtection="1">
      <alignment horizontal="center"/>
      <protection hidden="1"/>
    </xf>
    <xf numFmtId="0" fontId="4" fillId="16" borderId="1" xfId="0" applyFont="1" applyFill="1" applyBorder="1" applyAlignment="1" applyProtection="1">
      <alignment horizontal="center" vertical="center"/>
      <protection hidden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4" fillId="16" borderId="1" xfId="0" applyFont="1" applyFill="1" applyBorder="1" applyAlignment="1" applyProtection="1">
      <alignment horizontal="center"/>
      <protection hidden="1"/>
    </xf>
    <xf numFmtId="0" fontId="4" fillId="16" borderId="4" xfId="0" applyFont="1" applyFill="1" applyBorder="1" applyAlignment="1" applyProtection="1">
      <alignment horizontal="center"/>
      <protection hidden="1"/>
    </xf>
    <xf numFmtId="0" fontId="4" fillId="16" borderId="4" xfId="0" applyFont="1" applyFill="1" applyBorder="1" applyAlignment="1" applyProtection="1">
      <alignment horizontal="center" vertical="center"/>
      <protection hidden="1"/>
    </xf>
    <xf numFmtId="0" fontId="4" fillId="16" borderId="5" xfId="0" applyFont="1" applyFill="1" applyBorder="1" applyAlignment="1" applyProtection="1">
      <alignment horizontal="center" wrapText="1"/>
      <protection hidden="1"/>
    </xf>
    <xf numFmtId="165" fontId="4" fillId="16" borderId="1" xfId="0" applyNumberFormat="1" applyFont="1" applyFill="1" applyBorder="1" applyAlignment="1" applyProtection="1">
      <alignment horizontal="center"/>
      <protection hidden="1"/>
    </xf>
    <xf numFmtId="0" fontId="4" fillId="17" borderId="1" xfId="0" applyFont="1" applyFill="1" applyBorder="1" applyAlignment="1" applyProtection="1">
      <alignment horizontal="center" vertical="center"/>
      <protection hidden="1"/>
    </xf>
    <xf numFmtId="0" fontId="4" fillId="17" borderId="1" xfId="0" applyFont="1" applyFill="1" applyBorder="1" applyAlignment="1" applyProtection="1">
      <alignment horizontal="center" wrapText="1"/>
      <protection hidden="1"/>
    </xf>
    <xf numFmtId="0" fontId="4" fillId="17" borderId="1" xfId="0" applyFont="1" applyFill="1" applyBorder="1" applyAlignment="1" applyProtection="1">
      <alignment horizontal="center"/>
      <protection hidden="1"/>
    </xf>
    <xf numFmtId="0" fontId="4" fillId="17" borderId="4" xfId="0" applyFont="1" applyFill="1" applyBorder="1" applyAlignment="1" applyProtection="1">
      <alignment horizontal="center"/>
      <protection hidden="1"/>
    </xf>
    <xf numFmtId="0" fontId="4" fillId="17" borderId="4" xfId="0" applyFont="1" applyFill="1" applyBorder="1" applyAlignment="1" applyProtection="1">
      <alignment horizontal="center" vertical="center"/>
      <protection hidden="1"/>
    </xf>
    <xf numFmtId="0" fontId="4" fillId="17" borderId="5" xfId="0" applyFont="1" applyFill="1" applyBorder="1" applyAlignment="1" applyProtection="1">
      <alignment horizontal="center" wrapText="1"/>
      <protection hidden="1"/>
    </xf>
    <xf numFmtId="165" fontId="4" fillId="17" borderId="1" xfId="0" applyNumberFormat="1" applyFont="1" applyFill="1" applyBorder="1" applyAlignment="1" applyProtection="1">
      <alignment horizontal="center"/>
      <protection hidden="1"/>
    </xf>
    <xf numFmtId="0" fontId="4" fillId="18" borderId="1" xfId="0" applyFont="1" applyFill="1" applyBorder="1" applyAlignment="1" applyProtection="1">
      <alignment horizontal="center" vertical="center"/>
      <protection hidden="1"/>
    </xf>
    <xf numFmtId="0" fontId="4" fillId="18" borderId="1" xfId="0" applyFont="1" applyFill="1" applyBorder="1" applyAlignment="1" applyProtection="1">
      <alignment horizontal="center" wrapText="1"/>
      <protection hidden="1"/>
    </xf>
    <xf numFmtId="0" fontId="4" fillId="18" borderId="1" xfId="0" applyFont="1" applyFill="1" applyBorder="1" applyAlignment="1" applyProtection="1">
      <alignment horizontal="center"/>
      <protection hidden="1"/>
    </xf>
    <xf numFmtId="0" fontId="4" fillId="18" borderId="4" xfId="0" applyFont="1" applyFill="1" applyBorder="1" applyAlignment="1" applyProtection="1">
      <alignment horizontal="center"/>
      <protection hidden="1"/>
    </xf>
    <xf numFmtId="0" fontId="4" fillId="18" borderId="4" xfId="0" applyFont="1" applyFill="1" applyBorder="1" applyAlignment="1" applyProtection="1">
      <alignment horizontal="center" vertical="center"/>
      <protection hidden="1"/>
    </xf>
    <xf numFmtId="0" fontId="4" fillId="18" borderId="5" xfId="0" applyFont="1" applyFill="1" applyBorder="1" applyAlignment="1" applyProtection="1">
      <alignment horizontal="center" wrapText="1"/>
      <protection hidden="1"/>
    </xf>
    <xf numFmtId="165" fontId="4" fillId="18" borderId="1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wrapText="1"/>
      <protection hidden="1"/>
    </xf>
    <xf numFmtId="0" fontId="4" fillId="2" borderId="11" xfId="0" applyFont="1" applyFill="1" applyBorder="1" applyAlignment="1" applyProtection="1">
      <alignment horizontal="right" wrapText="1"/>
      <protection hidden="1"/>
    </xf>
    <xf numFmtId="0" fontId="6" fillId="5" borderId="1" xfId="37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wrapText="1"/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1" fontId="4" fillId="2" borderId="6" xfId="0" applyNumberFormat="1" applyFont="1" applyFill="1" applyBorder="1" applyAlignment="1" applyProtection="1">
      <alignment horizontal="center" wrapText="1"/>
      <protection locked="0"/>
    </xf>
    <xf numFmtId="49" fontId="4" fillId="2" borderId="4" xfId="0" applyNumberFormat="1" applyFont="1" applyFill="1" applyBorder="1" applyAlignment="1" applyProtection="1">
      <alignment horizont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1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13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9" fillId="11" borderId="4" xfId="0" applyFont="1" applyFill="1" applyBorder="1" applyAlignment="1" applyProtection="1">
      <alignment horizontal="center" vertical="center" wrapText="1"/>
      <protection hidden="1"/>
    </xf>
    <xf numFmtId="0" fontId="9" fillId="11" borderId="5" xfId="0" applyFont="1" applyFill="1" applyBorder="1" applyAlignment="1" applyProtection="1">
      <alignment horizontal="center" vertical="center"/>
      <protection hidden="1"/>
    </xf>
    <xf numFmtId="0" fontId="9" fillId="11" borderId="6" xfId="0" applyFont="1" applyFill="1" applyBorder="1" applyAlignment="1" applyProtection="1">
      <alignment horizontal="center" vertical="center"/>
      <protection hidden="1"/>
    </xf>
    <xf numFmtId="167" fontId="4" fillId="2" borderId="4" xfId="0" applyNumberFormat="1" applyFont="1" applyFill="1" applyBorder="1" applyAlignment="1" applyProtection="1">
      <alignment horizontal="center" wrapText="1"/>
      <protection locked="0"/>
    </xf>
    <xf numFmtId="167" fontId="4" fillId="2" borderId="6" xfId="0" applyNumberFormat="1" applyFont="1" applyFill="1" applyBorder="1" applyAlignment="1" applyProtection="1">
      <alignment horizontal="center" wrapText="1"/>
      <protection locked="0"/>
    </xf>
    <xf numFmtId="165" fontId="4" fillId="14" borderId="4" xfId="0" applyNumberFormat="1" applyFont="1" applyFill="1" applyBorder="1" applyAlignment="1" applyProtection="1">
      <alignment horizontal="center" wrapText="1"/>
      <protection hidden="1"/>
    </xf>
    <xf numFmtId="165" fontId="4" fillId="14" borderId="6" xfId="0" applyNumberFormat="1" applyFont="1" applyFill="1" applyBorder="1" applyAlignment="1" applyProtection="1">
      <alignment horizontal="center" wrapText="1"/>
      <protection hidden="1"/>
    </xf>
    <xf numFmtId="166" fontId="4" fillId="2" borderId="4" xfId="0" applyNumberFormat="1" applyFont="1" applyFill="1" applyBorder="1" applyAlignment="1" applyProtection="1">
      <alignment horizontal="center" wrapText="1"/>
      <protection locked="0"/>
    </xf>
    <xf numFmtId="166" fontId="4" fillId="2" borderId="6" xfId="0" applyNumberFormat="1" applyFont="1" applyFill="1" applyBorder="1" applyAlignment="1" applyProtection="1">
      <alignment horizontal="center" wrapText="1"/>
      <protection locked="0"/>
    </xf>
    <xf numFmtId="168" fontId="4" fillId="2" borderId="4" xfId="0" applyNumberFormat="1" applyFont="1" applyFill="1" applyBorder="1" applyAlignment="1" applyProtection="1">
      <alignment horizontal="center" wrapText="1"/>
      <protection locked="0"/>
    </xf>
    <xf numFmtId="168" fontId="4" fillId="2" borderId="6" xfId="0" applyNumberFormat="1" applyFont="1" applyFill="1" applyBorder="1" applyAlignment="1" applyProtection="1">
      <alignment horizontal="center" wrapText="1"/>
      <protection locked="0"/>
    </xf>
    <xf numFmtId="165" fontId="4" fillId="2" borderId="4" xfId="0" applyNumberFormat="1" applyFont="1" applyFill="1" applyBorder="1" applyAlignment="1" applyProtection="1">
      <alignment horizontal="center" wrapText="1"/>
      <protection hidden="1"/>
    </xf>
    <xf numFmtId="165" fontId="4" fillId="2" borderId="6" xfId="0" applyNumberFormat="1" applyFont="1" applyFill="1" applyBorder="1" applyAlignment="1" applyProtection="1">
      <alignment horizontal="center" wrapText="1"/>
      <protection hidden="1"/>
    </xf>
  </cellXfs>
  <cellStyles count="38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9"/>
  <sheetViews>
    <sheetView tabSelected="1" workbookViewId="0">
      <pane ySplit="16" topLeftCell="A140" activePane="bottomLeft" state="frozen"/>
      <selection pane="bottomLeft" activeCell="D12" sqref="D12:E12"/>
    </sheetView>
  </sheetViews>
  <sheetFormatPr baseColWidth="10" defaultRowHeight="15" x14ac:dyDescent="0"/>
  <cols>
    <col min="1" max="1" width="64.83203125" style="144" customWidth="1"/>
    <col min="2" max="2" width="10.83203125" style="4"/>
    <col min="3" max="3" width="14.83203125" style="4" customWidth="1"/>
    <col min="4" max="4" width="13.1640625" style="4" customWidth="1"/>
    <col min="5" max="5" width="15.5" style="31" customWidth="1"/>
    <col min="6" max="6" width="10.83203125" style="1"/>
    <col min="7" max="41" width="10.83203125" style="2"/>
    <col min="42" max="16384" width="10.83203125" style="3"/>
  </cols>
  <sheetData>
    <row r="1" spans="1:6" ht="84" customHeight="1">
      <c r="A1" s="169" t="s">
        <v>130</v>
      </c>
      <c r="B1" s="170"/>
      <c r="C1" s="170"/>
      <c r="D1" s="170"/>
      <c r="E1" s="171"/>
    </row>
    <row r="2" spans="1:6">
      <c r="A2" s="150"/>
      <c r="C2" s="5"/>
      <c r="D2" s="5"/>
      <c r="E2" s="5"/>
    </row>
    <row r="3" spans="1:6">
      <c r="A3" s="6" t="s">
        <v>32</v>
      </c>
      <c r="B3" s="7">
        <f>E44</f>
        <v>0</v>
      </c>
      <c r="C3" s="5" t="s">
        <v>80</v>
      </c>
      <c r="D3" s="159"/>
      <c r="E3" s="160"/>
    </row>
    <row r="4" spans="1:6">
      <c r="A4" s="153" t="s">
        <v>31</v>
      </c>
      <c r="B4" s="8">
        <f>E61</f>
        <v>0</v>
      </c>
      <c r="C4" s="5" t="s">
        <v>81</v>
      </c>
      <c r="D4" s="159"/>
      <c r="E4" s="160"/>
    </row>
    <row r="5" spans="1:6">
      <c r="A5" s="9" t="s">
        <v>30</v>
      </c>
      <c r="B5" s="10">
        <f>E70</f>
        <v>0</v>
      </c>
      <c r="C5" s="5" t="s">
        <v>121</v>
      </c>
      <c r="D5" s="172"/>
      <c r="E5" s="173"/>
    </row>
    <row r="6" spans="1:6">
      <c r="A6" s="11" t="s">
        <v>29</v>
      </c>
      <c r="B6" s="12">
        <f>E78</f>
        <v>0</v>
      </c>
      <c r="C6" s="5" t="s">
        <v>84</v>
      </c>
      <c r="D6" s="159"/>
      <c r="E6" s="160"/>
    </row>
    <row r="7" spans="1:6">
      <c r="A7" s="13" t="s">
        <v>35</v>
      </c>
      <c r="B7" s="14">
        <f>E91</f>
        <v>0</v>
      </c>
      <c r="C7" s="5" t="s">
        <v>85</v>
      </c>
      <c r="D7" s="176"/>
      <c r="E7" s="177"/>
    </row>
    <row r="8" spans="1:6">
      <c r="A8" s="15" t="s">
        <v>46</v>
      </c>
      <c r="B8" s="16">
        <f>E100</f>
        <v>0</v>
      </c>
      <c r="C8" s="5" t="s">
        <v>83</v>
      </c>
      <c r="D8" s="159"/>
      <c r="E8" s="160"/>
    </row>
    <row r="9" spans="1:6">
      <c r="A9" s="17" t="s">
        <v>53</v>
      </c>
      <c r="B9" s="18">
        <f>E110</f>
        <v>0</v>
      </c>
      <c r="C9" s="5" t="s">
        <v>86</v>
      </c>
      <c r="D9" s="178"/>
      <c r="E9" s="179"/>
    </row>
    <row r="10" spans="1:6">
      <c r="A10" s="19" t="s">
        <v>60</v>
      </c>
      <c r="B10" s="20">
        <f>E119</f>
        <v>0</v>
      </c>
      <c r="C10" s="5" t="s">
        <v>103</v>
      </c>
      <c r="D10" s="180">
        <f>IF(D11=0,0,IF(D11&gt;100,0,10))</f>
        <v>0</v>
      </c>
      <c r="E10" s="181"/>
    </row>
    <row r="11" spans="1:6">
      <c r="A11" s="21" t="s">
        <v>66</v>
      </c>
      <c r="B11" s="22">
        <f>E131</f>
        <v>0</v>
      </c>
      <c r="C11" s="5" t="s">
        <v>89</v>
      </c>
      <c r="D11" s="180">
        <f>SUM(B2:B16)</f>
        <v>0</v>
      </c>
      <c r="E11" s="181"/>
    </row>
    <row r="12" spans="1:6">
      <c r="A12" s="23" t="s">
        <v>87</v>
      </c>
      <c r="B12" s="24">
        <f>E139</f>
        <v>0</v>
      </c>
      <c r="C12" s="5" t="s">
        <v>104</v>
      </c>
      <c r="D12" s="174">
        <f>IF(D11&gt;0,D10+D11,0)</f>
        <v>0</v>
      </c>
      <c r="E12" s="175"/>
    </row>
    <row r="13" spans="1:6">
      <c r="A13" s="25" t="s">
        <v>88</v>
      </c>
      <c r="B13" s="26">
        <f>E146</f>
        <v>0</v>
      </c>
      <c r="C13" s="5" t="s">
        <v>105</v>
      </c>
      <c r="D13" s="157"/>
      <c r="E13" s="158"/>
    </row>
    <row r="14" spans="1:6">
      <c r="A14" s="27" t="s">
        <v>106</v>
      </c>
      <c r="B14" s="28">
        <f>E155</f>
        <v>0</v>
      </c>
      <c r="C14" s="5" t="s">
        <v>82</v>
      </c>
      <c r="D14" s="159"/>
      <c r="E14" s="160"/>
    </row>
    <row r="15" spans="1:6" s="2" customFormat="1">
      <c r="A15" s="29" t="s">
        <v>111</v>
      </c>
      <c r="B15" s="30">
        <f>E161</f>
        <v>0</v>
      </c>
      <c r="C15" s="152" t="s">
        <v>128</v>
      </c>
      <c r="D15" s="162"/>
      <c r="E15" s="163"/>
      <c r="F15" s="1"/>
    </row>
    <row r="16" spans="1:6" s="2" customFormat="1">
      <c r="A16" s="32" t="s">
        <v>112</v>
      </c>
      <c r="B16" s="33">
        <f>E167</f>
        <v>0</v>
      </c>
      <c r="C16" s="151"/>
      <c r="D16" s="164"/>
      <c r="E16" s="165"/>
      <c r="F16" s="1"/>
    </row>
    <row r="17" spans="1:6" s="2" customFormat="1">
      <c r="A17" s="34"/>
      <c r="B17" s="35"/>
      <c r="C17" s="35"/>
      <c r="D17" s="35"/>
      <c r="E17" s="36"/>
      <c r="F17" s="1"/>
    </row>
    <row r="18" spans="1:6" s="2" customFormat="1">
      <c r="A18" s="34"/>
      <c r="B18" s="35"/>
      <c r="C18" s="35"/>
      <c r="D18" s="35"/>
      <c r="E18" s="36"/>
      <c r="F18" s="1"/>
    </row>
    <row r="19" spans="1:6" ht="30">
      <c r="A19" s="37" t="s">
        <v>32</v>
      </c>
      <c r="B19" s="38" t="s">
        <v>28</v>
      </c>
      <c r="C19" s="38" t="s">
        <v>26</v>
      </c>
      <c r="D19" s="39" t="s">
        <v>98</v>
      </c>
      <c r="E19" s="40" t="s">
        <v>27</v>
      </c>
    </row>
    <row r="20" spans="1:6" ht="30" customHeight="1">
      <c r="A20" s="161" t="s">
        <v>0</v>
      </c>
      <c r="B20" s="41">
        <v>180</v>
      </c>
      <c r="C20" s="42">
        <v>6.5</v>
      </c>
      <c r="D20" s="145"/>
      <c r="E20" s="44">
        <f>C20*D20</f>
        <v>0</v>
      </c>
    </row>
    <row r="21" spans="1:6">
      <c r="A21" s="161"/>
      <c r="B21" s="41">
        <v>1000</v>
      </c>
      <c r="C21" s="42">
        <v>18.5</v>
      </c>
      <c r="D21" s="145"/>
      <c r="E21" s="44">
        <f t="shared" ref="E21:E77" si="0">C21*D21</f>
        <v>0</v>
      </c>
    </row>
    <row r="22" spans="1:6" ht="30" customHeight="1">
      <c r="A22" s="161" t="s">
        <v>1</v>
      </c>
      <c r="B22" s="41">
        <v>185</v>
      </c>
      <c r="C22" s="42">
        <v>6.5</v>
      </c>
      <c r="D22" s="145"/>
      <c r="E22" s="44">
        <f t="shared" si="0"/>
        <v>0</v>
      </c>
    </row>
    <row r="23" spans="1:6">
      <c r="A23" s="161"/>
      <c r="B23" s="41">
        <v>480</v>
      </c>
      <c r="C23" s="42">
        <v>14.5</v>
      </c>
      <c r="D23" s="145"/>
      <c r="E23" s="44">
        <f t="shared" si="0"/>
        <v>0</v>
      </c>
    </row>
    <row r="24" spans="1:6">
      <c r="A24" s="161"/>
      <c r="B24" s="41">
        <v>1000</v>
      </c>
      <c r="C24" s="42">
        <v>23</v>
      </c>
      <c r="D24" s="145"/>
      <c r="E24" s="44">
        <f t="shared" si="0"/>
        <v>0</v>
      </c>
    </row>
    <row r="25" spans="1:6">
      <c r="A25" s="161"/>
      <c r="B25" s="41">
        <v>2900</v>
      </c>
      <c r="C25" s="42">
        <v>59</v>
      </c>
      <c r="D25" s="145"/>
      <c r="E25" s="44">
        <f t="shared" si="0"/>
        <v>0</v>
      </c>
    </row>
    <row r="26" spans="1:6" ht="30">
      <c r="A26" s="45" t="s">
        <v>2</v>
      </c>
      <c r="B26" s="41">
        <v>270</v>
      </c>
      <c r="C26" s="42">
        <v>6.5</v>
      </c>
      <c r="D26" s="145"/>
      <c r="E26" s="44">
        <f t="shared" si="0"/>
        <v>0</v>
      </c>
    </row>
    <row r="27" spans="1:6" ht="30">
      <c r="A27" s="45" t="s">
        <v>3</v>
      </c>
      <c r="B27" s="41">
        <v>275</v>
      </c>
      <c r="C27" s="42">
        <v>7</v>
      </c>
      <c r="D27" s="145"/>
      <c r="E27" s="44">
        <f t="shared" si="0"/>
        <v>0</v>
      </c>
    </row>
    <row r="28" spans="1:6" ht="30" customHeight="1">
      <c r="A28" s="161" t="s">
        <v>4</v>
      </c>
      <c r="B28" s="41">
        <v>275</v>
      </c>
      <c r="C28" s="42">
        <v>6.5</v>
      </c>
      <c r="D28" s="145"/>
      <c r="E28" s="44">
        <f t="shared" si="0"/>
        <v>0</v>
      </c>
    </row>
    <row r="29" spans="1:6">
      <c r="A29" s="161"/>
      <c r="B29" s="41">
        <v>290</v>
      </c>
      <c r="C29" s="42">
        <v>49.5</v>
      </c>
      <c r="D29" s="145"/>
      <c r="E29" s="44">
        <f t="shared" si="0"/>
        <v>0</v>
      </c>
    </row>
    <row r="30" spans="1:6" ht="30" customHeight="1">
      <c r="A30" s="161" t="s">
        <v>5</v>
      </c>
      <c r="B30" s="41">
        <v>270</v>
      </c>
      <c r="C30" s="42">
        <v>6.5</v>
      </c>
      <c r="D30" s="145"/>
      <c r="E30" s="44">
        <f t="shared" si="0"/>
        <v>0</v>
      </c>
    </row>
    <row r="31" spans="1:6">
      <c r="A31" s="161"/>
      <c r="B31" s="41">
        <v>480</v>
      </c>
      <c r="C31" s="42">
        <v>11</v>
      </c>
      <c r="D31" s="145"/>
      <c r="E31" s="44">
        <f t="shared" si="0"/>
        <v>0</v>
      </c>
    </row>
    <row r="32" spans="1:6">
      <c r="A32" s="161"/>
      <c r="B32" s="41">
        <v>1000</v>
      </c>
      <c r="C32" s="42">
        <v>15</v>
      </c>
      <c r="D32" s="145"/>
      <c r="E32" s="44">
        <f t="shared" si="0"/>
        <v>0</v>
      </c>
    </row>
    <row r="33" spans="1:6">
      <c r="A33" s="161"/>
      <c r="B33" s="41">
        <v>2900</v>
      </c>
      <c r="C33" s="42">
        <v>36</v>
      </c>
      <c r="D33" s="145"/>
      <c r="E33" s="44">
        <f t="shared" si="0"/>
        <v>0</v>
      </c>
    </row>
    <row r="34" spans="1:6" ht="30" customHeight="1">
      <c r="A34" s="161" t="s">
        <v>6</v>
      </c>
      <c r="B34" s="41">
        <v>270</v>
      </c>
      <c r="C34" s="42">
        <v>6.5</v>
      </c>
      <c r="D34" s="145"/>
      <c r="E34" s="44">
        <f t="shared" si="0"/>
        <v>0</v>
      </c>
    </row>
    <row r="35" spans="1:6">
      <c r="A35" s="161"/>
      <c r="B35" s="41">
        <v>2900</v>
      </c>
      <c r="C35" s="42">
        <v>48</v>
      </c>
      <c r="D35" s="145"/>
      <c r="E35" s="44">
        <f t="shared" si="0"/>
        <v>0</v>
      </c>
    </row>
    <row r="36" spans="1:6" ht="30">
      <c r="A36" s="45" t="s">
        <v>7</v>
      </c>
      <c r="B36" s="41">
        <v>250</v>
      </c>
      <c r="C36" s="42">
        <v>7</v>
      </c>
      <c r="D36" s="145"/>
      <c r="E36" s="44">
        <f t="shared" si="0"/>
        <v>0</v>
      </c>
    </row>
    <row r="37" spans="1:6" ht="30" customHeight="1">
      <c r="A37" s="161" t="s">
        <v>8</v>
      </c>
      <c r="B37" s="41">
        <v>275</v>
      </c>
      <c r="C37" s="42">
        <v>6.5</v>
      </c>
      <c r="D37" s="145"/>
      <c r="E37" s="44">
        <f t="shared" si="0"/>
        <v>0</v>
      </c>
    </row>
    <row r="38" spans="1:6">
      <c r="A38" s="161"/>
      <c r="B38" s="41">
        <v>2900</v>
      </c>
      <c r="C38" s="42">
        <v>37</v>
      </c>
      <c r="D38" s="145"/>
      <c r="E38" s="44">
        <f t="shared" si="0"/>
        <v>0</v>
      </c>
    </row>
    <row r="39" spans="1:6" ht="30" customHeight="1">
      <c r="A39" s="161" t="s">
        <v>9</v>
      </c>
      <c r="B39" s="41">
        <v>195</v>
      </c>
      <c r="C39" s="42">
        <v>5.5</v>
      </c>
      <c r="D39" s="145"/>
      <c r="E39" s="44">
        <f t="shared" si="0"/>
        <v>0</v>
      </c>
    </row>
    <row r="40" spans="1:6">
      <c r="A40" s="161"/>
      <c r="B40" s="41">
        <v>490</v>
      </c>
      <c r="C40" s="42">
        <v>11.5</v>
      </c>
      <c r="D40" s="145"/>
      <c r="E40" s="44">
        <f t="shared" si="0"/>
        <v>0</v>
      </c>
    </row>
    <row r="41" spans="1:6">
      <c r="A41" s="161"/>
      <c r="B41" s="41">
        <v>1000</v>
      </c>
      <c r="C41" s="42">
        <v>14</v>
      </c>
      <c r="D41" s="145"/>
      <c r="E41" s="44">
        <f t="shared" si="0"/>
        <v>0</v>
      </c>
    </row>
    <row r="42" spans="1:6">
      <c r="A42" s="161"/>
      <c r="B42" s="41">
        <v>2900</v>
      </c>
      <c r="C42" s="42">
        <v>31.5</v>
      </c>
      <c r="D42" s="145"/>
      <c r="E42" s="44">
        <f t="shared" si="0"/>
        <v>0</v>
      </c>
    </row>
    <row r="43" spans="1:6" ht="30">
      <c r="A43" s="45" t="s">
        <v>10</v>
      </c>
      <c r="B43" s="41">
        <v>280</v>
      </c>
      <c r="C43" s="42">
        <v>6.5</v>
      </c>
      <c r="D43" s="145"/>
      <c r="E43" s="44">
        <f t="shared" si="0"/>
        <v>0</v>
      </c>
    </row>
    <row r="44" spans="1:6">
      <c r="A44" s="46" t="s">
        <v>71</v>
      </c>
      <c r="B44" s="47"/>
      <c r="C44" s="47"/>
      <c r="D44" s="47"/>
      <c r="E44" s="48">
        <f>SUM(E20:E43)</f>
        <v>0</v>
      </c>
      <c r="F44" s="49" t="s">
        <v>125</v>
      </c>
    </row>
    <row r="45" spans="1:6" s="2" customFormat="1">
      <c r="B45" s="36"/>
      <c r="C45" s="36"/>
      <c r="D45" s="36"/>
      <c r="E45" s="36"/>
      <c r="F45" s="1"/>
    </row>
    <row r="46" spans="1:6" ht="30">
      <c r="A46" s="50" t="s">
        <v>31</v>
      </c>
      <c r="B46" s="51" t="s">
        <v>28</v>
      </c>
      <c r="C46" s="52" t="s">
        <v>26</v>
      </c>
      <c r="D46" s="52" t="s">
        <v>98</v>
      </c>
      <c r="E46" s="53" t="s">
        <v>27</v>
      </c>
    </row>
    <row r="47" spans="1:6" ht="30">
      <c r="A47" s="45" t="s">
        <v>11</v>
      </c>
      <c r="B47" s="41">
        <v>180</v>
      </c>
      <c r="C47" s="42">
        <v>6.5</v>
      </c>
      <c r="D47" s="145"/>
      <c r="E47" s="44">
        <f t="shared" si="0"/>
        <v>0</v>
      </c>
    </row>
    <row r="48" spans="1:6" ht="30">
      <c r="A48" s="45" t="s">
        <v>12</v>
      </c>
      <c r="B48" s="41">
        <v>180</v>
      </c>
      <c r="C48" s="42">
        <v>6.5</v>
      </c>
      <c r="D48" s="145"/>
      <c r="E48" s="44">
        <f t="shared" si="0"/>
        <v>0</v>
      </c>
    </row>
    <row r="49" spans="1:6" ht="30">
      <c r="A49" s="45" t="s">
        <v>13</v>
      </c>
      <c r="B49" s="41">
        <v>180</v>
      </c>
      <c r="C49" s="42">
        <v>6.5</v>
      </c>
      <c r="D49" s="145"/>
      <c r="E49" s="44">
        <f t="shared" si="0"/>
        <v>0</v>
      </c>
    </row>
    <row r="50" spans="1:6" ht="30">
      <c r="A50" s="45" t="s">
        <v>14</v>
      </c>
      <c r="B50" s="41">
        <v>175</v>
      </c>
      <c r="C50" s="42">
        <v>6.5</v>
      </c>
      <c r="D50" s="145"/>
      <c r="E50" s="44">
        <f t="shared" si="0"/>
        <v>0</v>
      </c>
    </row>
    <row r="51" spans="1:6" ht="30">
      <c r="A51" s="45" t="s">
        <v>15</v>
      </c>
      <c r="B51" s="41">
        <v>180</v>
      </c>
      <c r="C51" s="42">
        <v>6.5</v>
      </c>
      <c r="D51" s="145"/>
      <c r="E51" s="44">
        <f t="shared" si="0"/>
        <v>0</v>
      </c>
    </row>
    <row r="52" spans="1:6" ht="30">
      <c r="A52" s="45" t="s">
        <v>16</v>
      </c>
      <c r="B52" s="41">
        <v>175</v>
      </c>
      <c r="C52" s="42">
        <v>6.5</v>
      </c>
      <c r="D52" s="145"/>
      <c r="E52" s="44">
        <f t="shared" si="0"/>
        <v>0</v>
      </c>
    </row>
    <row r="53" spans="1:6" ht="30">
      <c r="A53" s="45" t="s">
        <v>17</v>
      </c>
      <c r="B53" s="41">
        <v>175</v>
      </c>
      <c r="C53" s="42">
        <v>6.5</v>
      </c>
      <c r="D53" s="145"/>
      <c r="E53" s="44">
        <f t="shared" si="0"/>
        <v>0</v>
      </c>
    </row>
    <row r="54" spans="1:6" ht="30" customHeight="1">
      <c r="A54" s="161" t="s">
        <v>18</v>
      </c>
      <c r="B54" s="41">
        <v>180</v>
      </c>
      <c r="C54" s="42">
        <v>6.5</v>
      </c>
      <c r="D54" s="145"/>
      <c r="E54" s="44">
        <f t="shared" si="0"/>
        <v>0</v>
      </c>
    </row>
    <row r="55" spans="1:6">
      <c r="A55" s="161"/>
      <c r="B55" s="41">
        <v>1000</v>
      </c>
      <c r="C55" s="42">
        <v>6.5</v>
      </c>
      <c r="D55" s="145"/>
      <c r="E55" s="44">
        <f t="shared" si="0"/>
        <v>0</v>
      </c>
    </row>
    <row r="56" spans="1:6" ht="30" customHeight="1">
      <c r="A56" s="166" t="s">
        <v>19</v>
      </c>
      <c r="B56" s="41">
        <v>180</v>
      </c>
      <c r="C56" s="42">
        <v>6.5</v>
      </c>
      <c r="D56" s="145"/>
      <c r="E56" s="44">
        <f t="shared" si="0"/>
        <v>0</v>
      </c>
    </row>
    <row r="57" spans="1:6">
      <c r="A57" s="167"/>
      <c r="B57" s="41">
        <v>1000</v>
      </c>
      <c r="C57" s="42">
        <v>16.5</v>
      </c>
      <c r="D57" s="145"/>
      <c r="E57" s="44">
        <f t="shared" si="0"/>
        <v>0</v>
      </c>
    </row>
    <row r="58" spans="1:6" ht="30" customHeight="1">
      <c r="A58" s="168" t="s">
        <v>20</v>
      </c>
      <c r="B58" s="54">
        <v>180</v>
      </c>
      <c r="C58" s="42">
        <v>6.5</v>
      </c>
      <c r="D58" s="146"/>
      <c r="E58" s="44">
        <f t="shared" si="0"/>
        <v>0</v>
      </c>
    </row>
    <row r="59" spans="1:6">
      <c r="A59" s="168"/>
      <c r="B59" s="54">
        <v>1000</v>
      </c>
      <c r="C59" s="42">
        <v>21</v>
      </c>
      <c r="D59" s="146"/>
      <c r="E59" s="44">
        <f t="shared" si="0"/>
        <v>0</v>
      </c>
    </row>
    <row r="60" spans="1:6">
      <c r="A60" s="155" t="s">
        <v>134</v>
      </c>
      <c r="B60" s="54">
        <v>130</v>
      </c>
      <c r="C60" s="44">
        <v>4.5</v>
      </c>
      <c r="D60" s="156"/>
      <c r="E60" s="44">
        <f>C60*D60</f>
        <v>0</v>
      </c>
    </row>
    <row r="61" spans="1:6">
      <c r="A61" s="55" t="s">
        <v>72</v>
      </c>
      <c r="B61" s="56"/>
      <c r="C61" s="56"/>
      <c r="D61" s="56"/>
      <c r="E61" s="57">
        <f>SUM(E47:E60)</f>
        <v>0</v>
      </c>
      <c r="F61" s="49" t="s">
        <v>125</v>
      </c>
    </row>
    <row r="62" spans="1:6" s="2" customFormat="1">
      <c r="B62" s="36"/>
      <c r="C62" s="36"/>
      <c r="D62" s="36"/>
      <c r="E62" s="36"/>
      <c r="F62" s="1"/>
    </row>
    <row r="63" spans="1:6" s="2" customFormat="1">
      <c r="B63" s="36"/>
      <c r="C63" s="36"/>
      <c r="D63" s="36"/>
      <c r="E63" s="36"/>
      <c r="F63" s="1"/>
    </row>
    <row r="64" spans="1:6" ht="30">
      <c r="A64" s="58" t="s">
        <v>30</v>
      </c>
      <c r="B64" s="59" t="s">
        <v>28</v>
      </c>
      <c r="C64" s="59" t="s">
        <v>26</v>
      </c>
      <c r="D64" s="60" t="s">
        <v>98</v>
      </c>
      <c r="E64" s="61" t="s">
        <v>27</v>
      </c>
    </row>
    <row r="65" spans="1:6" ht="30" customHeight="1">
      <c r="A65" s="62" t="s">
        <v>129</v>
      </c>
      <c r="B65" s="63">
        <v>30</v>
      </c>
      <c r="C65" s="64">
        <v>6.5</v>
      </c>
      <c r="D65" s="147"/>
      <c r="E65" s="44">
        <f t="shared" si="0"/>
        <v>0</v>
      </c>
    </row>
    <row r="66" spans="1:6" ht="30" customHeight="1">
      <c r="A66" s="166" t="s">
        <v>21</v>
      </c>
      <c r="B66" s="41" t="s">
        <v>33</v>
      </c>
      <c r="C66" s="43">
        <v>47</v>
      </c>
      <c r="D66" s="145"/>
      <c r="E66" s="44">
        <f t="shared" si="0"/>
        <v>0</v>
      </c>
    </row>
    <row r="67" spans="1:6">
      <c r="A67" s="167"/>
      <c r="B67" s="41">
        <v>100</v>
      </c>
      <c r="C67" s="43">
        <v>6.5</v>
      </c>
      <c r="D67" s="145"/>
      <c r="E67" s="44">
        <f t="shared" si="0"/>
        <v>0</v>
      </c>
    </row>
    <row r="68" spans="1:6" ht="30" customHeight="1">
      <c r="A68" s="166" t="s">
        <v>22</v>
      </c>
      <c r="B68" s="41" t="s">
        <v>34</v>
      </c>
      <c r="C68" s="43">
        <v>13</v>
      </c>
      <c r="D68" s="145"/>
      <c r="E68" s="44">
        <f t="shared" si="0"/>
        <v>0</v>
      </c>
    </row>
    <row r="69" spans="1:6">
      <c r="A69" s="167"/>
      <c r="B69" s="41">
        <v>100</v>
      </c>
      <c r="C69" s="43">
        <v>4</v>
      </c>
      <c r="D69" s="145"/>
      <c r="E69" s="44">
        <f t="shared" si="0"/>
        <v>0</v>
      </c>
    </row>
    <row r="70" spans="1:6">
      <c r="A70" s="65" t="s">
        <v>73</v>
      </c>
      <c r="B70" s="66"/>
      <c r="C70" s="66"/>
      <c r="D70" s="66"/>
      <c r="E70" s="67">
        <f>SUM(E65:E69)</f>
        <v>0</v>
      </c>
      <c r="F70" s="49" t="s">
        <v>125</v>
      </c>
    </row>
    <row r="71" spans="1:6">
      <c r="A71" s="3"/>
      <c r="B71" s="31"/>
      <c r="C71" s="31"/>
      <c r="D71" s="31"/>
    </row>
    <row r="72" spans="1:6">
      <c r="A72" s="3"/>
      <c r="B72" s="31"/>
      <c r="C72" s="31"/>
      <c r="D72" s="31"/>
    </row>
    <row r="73" spans="1:6" ht="30">
      <c r="A73" s="68" t="s">
        <v>29</v>
      </c>
      <c r="B73" s="69" t="s">
        <v>28</v>
      </c>
      <c r="C73" s="70" t="s">
        <v>26</v>
      </c>
      <c r="D73" s="68" t="s">
        <v>98</v>
      </c>
      <c r="E73" s="70" t="s">
        <v>27</v>
      </c>
    </row>
    <row r="74" spans="1:6" ht="30" customHeight="1">
      <c r="A74" s="166" t="s">
        <v>23</v>
      </c>
      <c r="B74" s="41">
        <v>120</v>
      </c>
      <c r="C74" s="42">
        <v>5</v>
      </c>
      <c r="D74" s="145"/>
      <c r="E74" s="44">
        <f t="shared" si="0"/>
        <v>0</v>
      </c>
    </row>
    <row r="75" spans="1:6">
      <c r="A75" s="167"/>
      <c r="B75" s="41">
        <v>250</v>
      </c>
      <c r="C75" s="42">
        <v>8.5</v>
      </c>
      <c r="D75" s="145"/>
      <c r="E75" s="44">
        <f t="shared" si="0"/>
        <v>0</v>
      </c>
    </row>
    <row r="76" spans="1:6" ht="30">
      <c r="A76" s="45" t="s">
        <v>24</v>
      </c>
      <c r="B76" s="41">
        <v>250</v>
      </c>
      <c r="C76" s="42">
        <v>5.5</v>
      </c>
      <c r="D76" s="145"/>
      <c r="E76" s="44">
        <f t="shared" si="0"/>
        <v>0</v>
      </c>
    </row>
    <row r="77" spans="1:6" ht="30">
      <c r="A77" s="45" t="s">
        <v>25</v>
      </c>
      <c r="B77" s="41">
        <v>240</v>
      </c>
      <c r="C77" s="42">
        <v>5.5</v>
      </c>
      <c r="D77" s="145"/>
      <c r="E77" s="44">
        <f t="shared" si="0"/>
        <v>0</v>
      </c>
    </row>
    <row r="78" spans="1:6" ht="18">
      <c r="A78" s="71" t="s">
        <v>79</v>
      </c>
      <c r="B78" s="72"/>
      <c r="C78" s="72"/>
      <c r="D78" s="72"/>
      <c r="E78" s="73">
        <f>SUM(E74:E77)</f>
        <v>0</v>
      </c>
      <c r="F78" s="49" t="s">
        <v>125</v>
      </c>
    </row>
    <row r="79" spans="1:6" s="2" customFormat="1">
      <c r="A79" s="34"/>
      <c r="B79" s="35"/>
      <c r="C79" s="35"/>
      <c r="D79" s="35"/>
      <c r="E79" s="36"/>
      <c r="F79" s="1"/>
    </row>
    <row r="80" spans="1:6" s="2" customFormat="1">
      <c r="A80" s="34"/>
      <c r="B80" s="35"/>
      <c r="C80" s="35"/>
      <c r="D80" s="35"/>
      <c r="E80" s="36"/>
      <c r="F80" s="1"/>
    </row>
    <row r="81" spans="1:6" ht="30">
      <c r="A81" s="74" t="s">
        <v>35</v>
      </c>
      <c r="B81" s="38" t="s">
        <v>28</v>
      </c>
      <c r="C81" s="40" t="s">
        <v>26</v>
      </c>
      <c r="D81" s="46" t="s">
        <v>98</v>
      </c>
      <c r="E81" s="40" t="s">
        <v>27</v>
      </c>
    </row>
    <row r="82" spans="1:6">
      <c r="A82" s="75" t="s">
        <v>36</v>
      </c>
      <c r="B82" s="41">
        <v>200</v>
      </c>
      <c r="C82" s="42">
        <v>6</v>
      </c>
      <c r="D82" s="145"/>
      <c r="E82" s="44">
        <f t="shared" ref="E82:E90" si="1">C82*D82</f>
        <v>0</v>
      </c>
    </row>
    <row r="83" spans="1:6">
      <c r="A83" s="75" t="s">
        <v>37</v>
      </c>
      <c r="B83" s="41">
        <v>200</v>
      </c>
      <c r="C83" s="42">
        <v>7</v>
      </c>
      <c r="D83" s="145"/>
      <c r="E83" s="44">
        <f t="shared" si="1"/>
        <v>0</v>
      </c>
    </row>
    <row r="84" spans="1:6">
      <c r="A84" s="75" t="s">
        <v>38</v>
      </c>
      <c r="B84" s="41">
        <v>200</v>
      </c>
      <c r="C84" s="42">
        <v>7.5</v>
      </c>
      <c r="D84" s="145"/>
      <c r="E84" s="44">
        <f t="shared" si="1"/>
        <v>0</v>
      </c>
    </row>
    <row r="85" spans="1:6">
      <c r="A85" s="75" t="s">
        <v>39</v>
      </c>
      <c r="B85" s="41">
        <v>200</v>
      </c>
      <c r="C85" s="42">
        <v>7.5</v>
      </c>
      <c r="D85" s="145"/>
      <c r="E85" s="44">
        <f t="shared" si="1"/>
        <v>0</v>
      </c>
    </row>
    <row r="86" spans="1:6">
      <c r="A86" s="75" t="s">
        <v>40</v>
      </c>
      <c r="B86" s="41">
        <v>200</v>
      </c>
      <c r="C86" s="42">
        <v>7.5</v>
      </c>
      <c r="D86" s="145"/>
      <c r="E86" s="44">
        <f t="shared" si="1"/>
        <v>0</v>
      </c>
    </row>
    <row r="87" spans="1:6">
      <c r="A87" s="75" t="s">
        <v>41</v>
      </c>
      <c r="B87" s="41">
        <v>230</v>
      </c>
      <c r="C87" s="42">
        <v>7.5</v>
      </c>
      <c r="D87" s="145"/>
      <c r="E87" s="44">
        <f t="shared" si="1"/>
        <v>0</v>
      </c>
    </row>
    <row r="88" spans="1:6">
      <c r="A88" s="75" t="s">
        <v>42</v>
      </c>
      <c r="B88" s="41">
        <v>150</v>
      </c>
      <c r="C88" s="42">
        <v>7.5</v>
      </c>
      <c r="D88" s="145"/>
      <c r="E88" s="44">
        <f t="shared" si="1"/>
        <v>0</v>
      </c>
    </row>
    <row r="89" spans="1:6">
      <c r="A89" s="75" t="s">
        <v>43</v>
      </c>
      <c r="B89" s="41" t="s">
        <v>44</v>
      </c>
      <c r="C89" s="42">
        <v>25</v>
      </c>
      <c r="D89" s="145"/>
      <c r="E89" s="44">
        <f t="shared" si="1"/>
        <v>0</v>
      </c>
    </row>
    <row r="90" spans="1:6">
      <c r="A90" s="75" t="s">
        <v>43</v>
      </c>
      <c r="B90" s="41" t="s">
        <v>45</v>
      </c>
      <c r="C90" s="42">
        <v>9</v>
      </c>
      <c r="D90" s="145"/>
      <c r="E90" s="44">
        <f t="shared" si="1"/>
        <v>0</v>
      </c>
    </row>
    <row r="91" spans="1:6">
      <c r="A91" s="76" t="s">
        <v>78</v>
      </c>
      <c r="B91" s="77"/>
      <c r="C91" s="77"/>
      <c r="D91" s="77"/>
      <c r="E91" s="48">
        <f>SUM(E82:E90)</f>
        <v>0</v>
      </c>
      <c r="F91" s="49" t="s">
        <v>125</v>
      </c>
    </row>
    <row r="92" spans="1:6" s="2" customFormat="1">
      <c r="A92" s="34"/>
      <c r="B92" s="35"/>
      <c r="C92" s="35"/>
      <c r="D92" s="35"/>
      <c r="E92" s="36"/>
      <c r="F92" s="1"/>
    </row>
    <row r="93" spans="1:6" ht="30">
      <c r="A93" s="78" t="s">
        <v>46</v>
      </c>
      <c r="B93" s="79" t="s">
        <v>28</v>
      </c>
      <c r="C93" s="80" t="s">
        <v>26</v>
      </c>
      <c r="D93" s="81" t="s">
        <v>98</v>
      </c>
      <c r="E93" s="80" t="s">
        <v>27</v>
      </c>
    </row>
    <row r="94" spans="1:6">
      <c r="A94" s="75" t="s">
        <v>47</v>
      </c>
      <c r="B94" s="41">
        <v>400</v>
      </c>
      <c r="C94" s="42">
        <v>7</v>
      </c>
      <c r="D94" s="145"/>
      <c r="E94" s="44">
        <f t="shared" ref="E94:E99" si="2">C94*D94</f>
        <v>0</v>
      </c>
    </row>
    <row r="95" spans="1:6">
      <c r="A95" s="75" t="s">
        <v>48</v>
      </c>
      <c r="B95" s="41">
        <v>400</v>
      </c>
      <c r="C95" s="42">
        <v>6</v>
      </c>
      <c r="D95" s="145"/>
      <c r="E95" s="44">
        <f t="shared" si="2"/>
        <v>0</v>
      </c>
    </row>
    <row r="96" spans="1:6">
      <c r="A96" s="75" t="s">
        <v>52</v>
      </c>
      <c r="B96" s="41">
        <v>400</v>
      </c>
      <c r="C96" s="42">
        <v>6</v>
      </c>
      <c r="D96" s="145"/>
      <c r="E96" s="44">
        <f t="shared" si="2"/>
        <v>0</v>
      </c>
    </row>
    <row r="97" spans="1:6">
      <c r="A97" s="75" t="s">
        <v>49</v>
      </c>
      <c r="B97" s="41">
        <v>400</v>
      </c>
      <c r="C97" s="42">
        <v>6</v>
      </c>
      <c r="D97" s="145"/>
      <c r="E97" s="44">
        <f t="shared" si="2"/>
        <v>0</v>
      </c>
    </row>
    <row r="98" spans="1:6">
      <c r="A98" s="75" t="s">
        <v>50</v>
      </c>
      <c r="B98" s="41">
        <v>400</v>
      </c>
      <c r="C98" s="42">
        <v>6</v>
      </c>
      <c r="D98" s="145"/>
      <c r="E98" s="44">
        <f t="shared" si="2"/>
        <v>0</v>
      </c>
    </row>
    <row r="99" spans="1:6">
      <c r="A99" s="75" t="s">
        <v>51</v>
      </c>
      <c r="B99" s="41">
        <v>400</v>
      </c>
      <c r="C99" s="42">
        <v>6</v>
      </c>
      <c r="D99" s="145"/>
      <c r="E99" s="44">
        <f t="shared" si="2"/>
        <v>0</v>
      </c>
    </row>
    <row r="100" spans="1:6">
      <c r="A100" s="82" t="s">
        <v>77</v>
      </c>
      <c r="B100" s="83"/>
      <c r="C100" s="83"/>
      <c r="D100" s="83"/>
      <c r="E100" s="84">
        <f>SUM(E94:E99)</f>
        <v>0</v>
      </c>
      <c r="F100" s="49" t="s">
        <v>125</v>
      </c>
    </row>
    <row r="101" spans="1:6" s="2" customFormat="1">
      <c r="A101" s="34"/>
      <c r="B101" s="35"/>
      <c r="C101" s="35"/>
      <c r="D101" s="35"/>
      <c r="E101" s="36"/>
      <c r="F101" s="1"/>
    </row>
    <row r="102" spans="1:6" s="2" customFormat="1">
      <c r="A102" s="34"/>
      <c r="B102" s="35"/>
      <c r="C102" s="35"/>
      <c r="D102" s="35"/>
      <c r="E102" s="36"/>
      <c r="F102" s="1"/>
    </row>
    <row r="103" spans="1:6" ht="30">
      <c r="A103" s="85" t="s">
        <v>53</v>
      </c>
      <c r="B103" s="86" t="s">
        <v>28</v>
      </c>
      <c r="C103" s="86" t="s">
        <v>26</v>
      </c>
      <c r="D103" s="87" t="s">
        <v>98</v>
      </c>
      <c r="E103" s="88" t="s">
        <v>27</v>
      </c>
    </row>
    <row r="104" spans="1:6">
      <c r="A104" s="75" t="s">
        <v>54</v>
      </c>
      <c r="B104" s="41">
        <v>500</v>
      </c>
      <c r="C104" s="42">
        <v>4.5</v>
      </c>
      <c r="D104" s="145"/>
      <c r="E104" s="44">
        <f t="shared" ref="E104:E109" si="3">C104*D104</f>
        <v>0</v>
      </c>
    </row>
    <row r="105" spans="1:6">
      <c r="A105" s="75" t="s">
        <v>55</v>
      </c>
      <c r="B105" s="41">
        <v>500</v>
      </c>
      <c r="C105" s="42">
        <v>4</v>
      </c>
      <c r="D105" s="145"/>
      <c r="E105" s="44">
        <f t="shared" si="3"/>
        <v>0</v>
      </c>
    </row>
    <row r="106" spans="1:6">
      <c r="A106" s="75" t="s">
        <v>56</v>
      </c>
      <c r="B106" s="41">
        <v>500</v>
      </c>
      <c r="C106" s="42">
        <v>4</v>
      </c>
      <c r="D106" s="145"/>
      <c r="E106" s="44">
        <f t="shared" si="3"/>
        <v>0</v>
      </c>
    </row>
    <row r="107" spans="1:6">
      <c r="A107" s="75" t="s">
        <v>57</v>
      </c>
      <c r="B107" s="41">
        <v>500</v>
      </c>
      <c r="C107" s="42">
        <v>4</v>
      </c>
      <c r="D107" s="145"/>
      <c r="E107" s="44">
        <f t="shared" si="3"/>
        <v>0</v>
      </c>
    </row>
    <row r="108" spans="1:6">
      <c r="A108" s="75" t="s">
        <v>58</v>
      </c>
      <c r="B108" s="41">
        <v>500</v>
      </c>
      <c r="C108" s="42">
        <v>4</v>
      </c>
      <c r="D108" s="145"/>
      <c r="E108" s="44">
        <f t="shared" si="3"/>
        <v>0</v>
      </c>
    </row>
    <row r="109" spans="1:6">
      <c r="A109" s="75" t="s">
        <v>59</v>
      </c>
      <c r="B109" s="41">
        <v>500</v>
      </c>
      <c r="C109" s="42">
        <v>4</v>
      </c>
      <c r="D109" s="145"/>
      <c r="E109" s="44">
        <f t="shared" si="3"/>
        <v>0</v>
      </c>
    </row>
    <row r="110" spans="1:6">
      <c r="A110" s="89" t="s">
        <v>76</v>
      </c>
      <c r="B110" s="90"/>
      <c r="C110" s="90"/>
      <c r="D110" s="90"/>
      <c r="E110" s="91">
        <f>SUM(E104:E109)</f>
        <v>0</v>
      </c>
      <c r="F110" s="49" t="s">
        <v>125</v>
      </c>
    </row>
    <row r="111" spans="1:6" s="2" customFormat="1">
      <c r="A111" s="34"/>
      <c r="B111" s="35"/>
      <c r="C111" s="35"/>
      <c r="D111" s="35"/>
      <c r="E111" s="36"/>
      <c r="F111" s="1"/>
    </row>
    <row r="112" spans="1:6" s="2" customFormat="1">
      <c r="A112" s="34"/>
      <c r="B112" s="35"/>
      <c r="C112" s="35"/>
      <c r="D112" s="35"/>
      <c r="E112" s="36"/>
      <c r="F112" s="1"/>
    </row>
    <row r="113" spans="1:6" ht="30">
      <c r="A113" s="92" t="s">
        <v>60</v>
      </c>
      <c r="B113" s="93" t="s">
        <v>28</v>
      </c>
      <c r="C113" s="94" t="s">
        <v>26</v>
      </c>
      <c r="D113" s="95" t="s">
        <v>98</v>
      </c>
      <c r="E113" s="94" t="s">
        <v>27</v>
      </c>
    </row>
    <row r="114" spans="1:6">
      <c r="A114" s="75" t="s">
        <v>61</v>
      </c>
      <c r="B114" s="41">
        <v>300</v>
      </c>
      <c r="C114" s="42">
        <v>3.5</v>
      </c>
      <c r="D114" s="145"/>
      <c r="E114" s="44">
        <f t="shared" ref="E114:E118" si="4">C114*D114</f>
        <v>0</v>
      </c>
    </row>
    <row r="115" spans="1:6">
      <c r="A115" s="75" t="s">
        <v>62</v>
      </c>
      <c r="B115" s="41">
        <v>300</v>
      </c>
      <c r="C115" s="42">
        <v>4</v>
      </c>
      <c r="D115" s="145"/>
      <c r="E115" s="44">
        <f t="shared" si="4"/>
        <v>0</v>
      </c>
    </row>
    <row r="116" spans="1:6">
      <c r="A116" s="75" t="s">
        <v>63</v>
      </c>
      <c r="B116" s="41">
        <v>300</v>
      </c>
      <c r="C116" s="42">
        <v>4</v>
      </c>
      <c r="D116" s="145"/>
      <c r="E116" s="44">
        <f t="shared" si="4"/>
        <v>0</v>
      </c>
    </row>
    <row r="117" spans="1:6">
      <c r="A117" s="75" t="s">
        <v>64</v>
      </c>
      <c r="B117" s="41">
        <v>300</v>
      </c>
      <c r="C117" s="42">
        <v>4</v>
      </c>
      <c r="D117" s="145"/>
      <c r="E117" s="44">
        <f t="shared" si="4"/>
        <v>0</v>
      </c>
    </row>
    <row r="118" spans="1:6">
      <c r="A118" s="96" t="s">
        <v>65</v>
      </c>
      <c r="B118" s="97">
        <v>200</v>
      </c>
      <c r="C118" s="42">
        <v>4.5</v>
      </c>
      <c r="D118" s="148"/>
      <c r="E118" s="44">
        <f t="shared" si="4"/>
        <v>0</v>
      </c>
    </row>
    <row r="119" spans="1:6">
      <c r="A119" s="98" t="s">
        <v>75</v>
      </c>
      <c r="B119" s="99"/>
      <c r="C119" s="99"/>
      <c r="D119" s="99"/>
      <c r="E119" s="100">
        <f>SUM(E114:E118)</f>
        <v>0</v>
      </c>
      <c r="F119" s="49" t="s">
        <v>125</v>
      </c>
    </row>
    <row r="120" spans="1:6" s="2" customFormat="1">
      <c r="A120" s="34"/>
      <c r="B120" s="35"/>
      <c r="C120" s="35"/>
      <c r="D120" s="35"/>
      <c r="E120" s="36"/>
      <c r="F120" s="1"/>
    </row>
    <row r="121" spans="1:6" s="2" customFormat="1">
      <c r="A121" s="34"/>
      <c r="B121" s="35"/>
      <c r="C121" s="35"/>
      <c r="D121" s="35"/>
      <c r="E121" s="36"/>
      <c r="F121" s="1"/>
    </row>
    <row r="122" spans="1:6">
      <c r="A122" s="101" t="s">
        <v>66</v>
      </c>
      <c r="B122" s="102" t="s">
        <v>126</v>
      </c>
      <c r="C122" s="103" t="s">
        <v>26</v>
      </c>
      <c r="D122" s="104" t="s">
        <v>98</v>
      </c>
      <c r="E122" s="103" t="s">
        <v>27</v>
      </c>
    </row>
    <row r="123" spans="1:6">
      <c r="A123" s="75" t="s">
        <v>67</v>
      </c>
      <c r="B123" s="41" t="s">
        <v>99</v>
      </c>
      <c r="C123" s="42">
        <v>10</v>
      </c>
      <c r="D123" s="145"/>
      <c r="E123" s="44">
        <f t="shared" ref="E123:E130" si="5">C123*D123</f>
        <v>0</v>
      </c>
    </row>
    <row r="124" spans="1:6">
      <c r="A124" s="75" t="s">
        <v>68</v>
      </c>
      <c r="B124" s="41" t="s">
        <v>99</v>
      </c>
      <c r="C124" s="42">
        <v>7</v>
      </c>
      <c r="D124" s="145"/>
      <c r="E124" s="44">
        <f t="shared" si="5"/>
        <v>0</v>
      </c>
    </row>
    <row r="125" spans="1:6">
      <c r="A125" s="75" t="s">
        <v>69</v>
      </c>
      <c r="B125" s="41" t="s">
        <v>99</v>
      </c>
      <c r="C125" s="42">
        <v>8</v>
      </c>
      <c r="D125" s="145"/>
      <c r="E125" s="44">
        <f t="shared" si="5"/>
        <v>0</v>
      </c>
    </row>
    <row r="126" spans="1:6">
      <c r="A126" s="75" t="s">
        <v>124</v>
      </c>
      <c r="B126" s="41" t="s">
        <v>99</v>
      </c>
      <c r="C126" s="42">
        <v>10</v>
      </c>
      <c r="D126" s="145"/>
      <c r="E126" s="44">
        <f t="shared" si="5"/>
        <v>0</v>
      </c>
    </row>
    <row r="127" spans="1:6">
      <c r="A127" s="75" t="s">
        <v>123</v>
      </c>
      <c r="B127" s="41" t="s">
        <v>99</v>
      </c>
      <c r="C127" s="42">
        <v>12</v>
      </c>
      <c r="D127" s="145"/>
      <c r="E127" s="44">
        <f t="shared" si="5"/>
        <v>0</v>
      </c>
    </row>
    <row r="128" spans="1:6">
      <c r="A128" s="75" t="s">
        <v>122</v>
      </c>
      <c r="B128" s="41" t="s">
        <v>99</v>
      </c>
      <c r="C128" s="42">
        <v>16</v>
      </c>
      <c r="D128" s="145"/>
      <c r="E128" s="44">
        <f t="shared" si="5"/>
        <v>0</v>
      </c>
    </row>
    <row r="129" spans="1:6">
      <c r="A129" s="75" t="s">
        <v>70</v>
      </c>
      <c r="B129" s="41" t="s">
        <v>99</v>
      </c>
      <c r="C129" s="42">
        <v>7.5</v>
      </c>
      <c r="D129" s="145"/>
      <c r="E129" s="44">
        <f t="shared" si="5"/>
        <v>0</v>
      </c>
    </row>
    <row r="130" spans="1:6">
      <c r="A130" s="75" t="s">
        <v>96</v>
      </c>
      <c r="B130" s="41" t="s">
        <v>97</v>
      </c>
      <c r="C130" s="42">
        <v>15</v>
      </c>
      <c r="D130" s="145"/>
      <c r="E130" s="44">
        <f t="shared" si="5"/>
        <v>0</v>
      </c>
    </row>
    <row r="131" spans="1:6">
      <c r="A131" s="105" t="s">
        <v>74</v>
      </c>
      <c r="B131" s="106"/>
      <c r="C131" s="106"/>
      <c r="D131" s="106"/>
      <c r="E131" s="107">
        <f>SUM(E123:E130)</f>
        <v>0</v>
      </c>
      <c r="F131" s="49" t="s">
        <v>125</v>
      </c>
    </row>
    <row r="132" spans="1:6" s="2" customFormat="1">
      <c r="A132" s="34"/>
      <c r="B132" s="35"/>
      <c r="C132" s="35"/>
      <c r="D132" s="35"/>
      <c r="E132" s="36"/>
      <c r="F132" s="1"/>
    </row>
    <row r="133" spans="1:6" s="2" customFormat="1">
      <c r="A133" s="34"/>
      <c r="B133" s="35"/>
      <c r="C133" s="35"/>
      <c r="D133" s="35"/>
      <c r="E133" s="36"/>
      <c r="F133" s="1"/>
    </row>
    <row r="134" spans="1:6">
      <c r="A134" s="108" t="s">
        <v>87</v>
      </c>
      <c r="B134" s="109" t="s">
        <v>126</v>
      </c>
      <c r="C134" s="110" t="s">
        <v>26</v>
      </c>
      <c r="D134" s="111" t="s">
        <v>98</v>
      </c>
      <c r="E134" s="110" t="s">
        <v>27</v>
      </c>
    </row>
    <row r="135" spans="1:6">
      <c r="A135" s="75" t="s">
        <v>107</v>
      </c>
      <c r="B135" s="41" t="s">
        <v>100</v>
      </c>
      <c r="C135" s="42">
        <v>16</v>
      </c>
      <c r="D135" s="145"/>
      <c r="E135" s="44">
        <f t="shared" ref="E135:E138" si="6">C135*D135</f>
        <v>0</v>
      </c>
    </row>
    <row r="136" spans="1:6">
      <c r="A136" s="75" t="s">
        <v>94</v>
      </c>
      <c r="B136" s="41" t="s">
        <v>101</v>
      </c>
      <c r="C136" s="42">
        <v>20</v>
      </c>
      <c r="D136" s="145"/>
      <c r="E136" s="44">
        <f t="shared" si="6"/>
        <v>0</v>
      </c>
    </row>
    <row r="137" spans="1:6">
      <c r="A137" s="75" t="s">
        <v>95</v>
      </c>
      <c r="B137" s="41" t="s">
        <v>101</v>
      </c>
      <c r="C137" s="42">
        <v>25</v>
      </c>
      <c r="D137" s="145"/>
      <c r="E137" s="44">
        <f t="shared" si="6"/>
        <v>0</v>
      </c>
    </row>
    <row r="138" spans="1:6">
      <c r="A138" s="112" t="s">
        <v>102</v>
      </c>
      <c r="B138" s="41" t="s">
        <v>101</v>
      </c>
      <c r="C138" s="44">
        <v>14</v>
      </c>
      <c r="D138" s="149"/>
      <c r="E138" s="44">
        <f t="shared" si="6"/>
        <v>0</v>
      </c>
    </row>
    <row r="139" spans="1:6">
      <c r="A139" s="113" t="s">
        <v>90</v>
      </c>
      <c r="B139" s="114"/>
      <c r="C139" s="114"/>
      <c r="D139" s="114"/>
      <c r="E139" s="115">
        <f>SUM(E135:E138)</f>
        <v>0</v>
      </c>
      <c r="F139" s="49" t="s">
        <v>125</v>
      </c>
    </row>
    <row r="140" spans="1:6" s="2" customFormat="1">
      <c r="A140" s="34"/>
      <c r="B140" s="35"/>
      <c r="C140" s="35"/>
      <c r="D140" s="35"/>
      <c r="E140" s="36"/>
      <c r="F140" s="1"/>
    </row>
    <row r="141" spans="1:6" s="2" customFormat="1">
      <c r="A141" s="34"/>
      <c r="B141" s="35"/>
      <c r="C141" s="35"/>
      <c r="D141" s="35"/>
      <c r="E141" s="36"/>
      <c r="F141" s="1"/>
    </row>
    <row r="142" spans="1:6" s="2" customFormat="1">
      <c r="A142" s="34"/>
      <c r="B142" s="35"/>
      <c r="C142" s="35"/>
      <c r="D142" s="35"/>
      <c r="E142" s="36"/>
      <c r="F142" s="1"/>
    </row>
    <row r="143" spans="1:6">
      <c r="A143" s="116" t="s">
        <v>108</v>
      </c>
      <c r="B143" s="117" t="s">
        <v>126</v>
      </c>
      <c r="C143" s="118" t="s">
        <v>26</v>
      </c>
      <c r="D143" s="119" t="s">
        <v>98</v>
      </c>
      <c r="E143" s="118" t="s">
        <v>27</v>
      </c>
    </row>
    <row r="144" spans="1:6">
      <c r="A144" s="75" t="s">
        <v>92</v>
      </c>
      <c r="B144" s="41">
        <v>3</v>
      </c>
      <c r="C144" s="42">
        <v>24</v>
      </c>
      <c r="D144" s="145"/>
      <c r="E144" s="44">
        <f t="shared" ref="E144:E145" si="7">C144*D144</f>
        <v>0</v>
      </c>
    </row>
    <row r="145" spans="1:6">
      <c r="A145" s="75" t="s">
        <v>93</v>
      </c>
      <c r="B145" s="41">
        <v>5</v>
      </c>
      <c r="C145" s="42">
        <v>40</v>
      </c>
      <c r="D145" s="145"/>
      <c r="E145" s="44">
        <f t="shared" si="7"/>
        <v>0</v>
      </c>
    </row>
    <row r="146" spans="1:6">
      <c r="A146" s="120" t="s">
        <v>91</v>
      </c>
      <c r="B146" s="121"/>
      <c r="C146" s="121"/>
      <c r="D146" s="121"/>
      <c r="E146" s="122">
        <f>SUM(E144:E145)</f>
        <v>0</v>
      </c>
      <c r="F146" s="49" t="s">
        <v>125</v>
      </c>
    </row>
    <row r="147" spans="1:6" s="2" customFormat="1">
      <c r="A147" s="34"/>
      <c r="B147" s="35"/>
      <c r="C147" s="35"/>
      <c r="D147" s="35"/>
      <c r="E147" s="36"/>
      <c r="F147" s="1"/>
    </row>
    <row r="148" spans="1:6" s="2" customFormat="1">
      <c r="A148" s="34"/>
      <c r="B148" s="35"/>
      <c r="C148" s="35"/>
      <c r="D148" s="35"/>
      <c r="E148" s="36"/>
      <c r="F148" s="1"/>
    </row>
    <row r="149" spans="1:6" s="2" customFormat="1" ht="30">
      <c r="A149" s="123" t="s">
        <v>106</v>
      </c>
      <c r="B149" s="124" t="s">
        <v>28</v>
      </c>
      <c r="C149" s="125" t="s">
        <v>26</v>
      </c>
      <c r="D149" s="126" t="s">
        <v>98</v>
      </c>
      <c r="E149" s="125" t="s">
        <v>27</v>
      </c>
      <c r="F149" s="1"/>
    </row>
    <row r="150" spans="1:6" s="2" customFormat="1">
      <c r="A150" s="75" t="s">
        <v>110</v>
      </c>
      <c r="B150" s="41">
        <v>500</v>
      </c>
      <c r="C150" s="42">
        <v>3.5</v>
      </c>
      <c r="D150" s="145"/>
      <c r="E150" s="44">
        <f t="shared" ref="E150:E151" si="8">C150*D150</f>
        <v>0</v>
      </c>
      <c r="F150" s="1"/>
    </row>
    <row r="151" spans="1:6" s="2" customFormat="1">
      <c r="A151" s="112" t="s">
        <v>109</v>
      </c>
      <c r="B151" s="41">
        <v>500</v>
      </c>
      <c r="C151" s="44">
        <v>3.5</v>
      </c>
      <c r="D151" s="149"/>
      <c r="E151" s="44">
        <f t="shared" si="8"/>
        <v>0</v>
      </c>
      <c r="F151" s="1"/>
    </row>
    <row r="152" spans="1:6" s="2" customFormat="1">
      <c r="A152" s="112" t="s">
        <v>131</v>
      </c>
      <c r="B152" s="41">
        <v>500</v>
      </c>
      <c r="C152" s="44">
        <v>3.5</v>
      </c>
      <c r="D152" s="149"/>
      <c r="E152" s="44">
        <f>C152*D152</f>
        <v>0</v>
      </c>
      <c r="F152" s="1"/>
    </row>
    <row r="153" spans="1:6" s="2" customFormat="1">
      <c r="A153" s="112" t="s">
        <v>132</v>
      </c>
      <c r="B153" s="41">
        <v>500</v>
      </c>
      <c r="C153" s="44">
        <v>3</v>
      </c>
      <c r="D153" s="154"/>
      <c r="E153" s="44">
        <f t="shared" ref="E153:E154" si="9">C153*D153</f>
        <v>0</v>
      </c>
      <c r="F153" s="1"/>
    </row>
    <row r="154" spans="1:6" s="2" customFormat="1">
      <c r="A154" s="112" t="s">
        <v>133</v>
      </c>
      <c r="B154" s="41">
        <v>500</v>
      </c>
      <c r="C154" s="44">
        <v>3.5</v>
      </c>
      <c r="D154" s="154"/>
      <c r="E154" s="44">
        <f t="shared" si="9"/>
        <v>0</v>
      </c>
      <c r="F154" s="1"/>
    </row>
    <row r="155" spans="1:6" s="2" customFormat="1">
      <c r="A155" s="127" t="s">
        <v>120</v>
      </c>
      <c r="B155" s="128"/>
      <c r="C155" s="128"/>
      <c r="D155" s="128"/>
      <c r="E155" s="129">
        <f>SUM(E150:E154)</f>
        <v>0</v>
      </c>
      <c r="F155" s="49" t="s">
        <v>125</v>
      </c>
    </row>
    <row r="156" spans="1:6" s="2" customFormat="1">
      <c r="A156" s="34"/>
      <c r="B156" s="35"/>
      <c r="C156" s="35"/>
      <c r="D156" s="35"/>
      <c r="E156" s="36"/>
      <c r="F156" s="1"/>
    </row>
    <row r="157" spans="1:6" s="2" customFormat="1">
      <c r="A157" s="34"/>
      <c r="B157" s="35"/>
      <c r="C157" s="35"/>
      <c r="D157" s="35"/>
      <c r="E157" s="36"/>
      <c r="F157" s="1"/>
    </row>
    <row r="158" spans="1:6" s="2" customFormat="1" ht="30">
      <c r="A158" s="130" t="s">
        <v>111</v>
      </c>
      <c r="B158" s="131" t="s">
        <v>28</v>
      </c>
      <c r="C158" s="132" t="s">
        <v>26</v>
      </c>
      <c r="D158" s="133" t="s">
        <v>98</v>
      </c>
      <c r="E158" s="132" t="s">
        <v>27</v>
      </c>
      <c r="F158" s="1"/>
    </row>
    <row r="159" spans="1:6" s="2" customFormat="1">
      <c r="A159" s="75" t="s">
        <v>116</v>
      </c>
      <c r="B159" s="41">
        <v>400</v>
      </c>
      <c r="C159" s="42">
        <v>5</v>
      </c>
      <c r="D159" s="145"/>
      <c r="E159" s="44">
        <f t="shared" ref="E159:E160" si="10">C159*D159</f>
        <v>0</v>
      </c>
      <c r="F159" s="1"/>
    </row>
    <row r="160" spans="1:6" s="2" customFormat="1">
      <c r="A160" s="75" t="s">
        <v>117</v>
      </c>
      <c r="B160" s="41">
        <v>120</v>
      </c>
      <c r="C160" s="42">
        <v>3</v>
      </c>
      <c r="D160" s="145"/>
      <c r="E160" s="44">
        <f t="shared" si="10"/>
        <v>0</v>
      </c>
      <c r="F160" s="1"/>
    </row>
    <row r="161" spans="1:6" s="2" customFormat="1">
      <c r="A161" s="134" t="s">
        <v>119</v>
      </c>
      <c r="B161" s="135"/>
      <c r="C161" s="135"/>
      <c r="D161" s="135"/>
      <c r="E161" s="136">
        <f>SUM(E159:E160)</f>
        <v>0</v>
      </c>
      <c r="F161" s="49" t="s">
        <v>125</v>
      </c>
    </row>
    <row r="162" spans="1:6" s="2" customFormat="1">
      <c r="A162" s="34"/>
      <c r="B162" s="35"/>
      <c r="C162" s="35"/>
      <c r="D162" s="35"/>
      <c r="E162" s="36"/>
      <c r="F162" s="1"/>
    </row>
    <row r="163" spans="1:6" s="2" customFormat="1">
      <c r="A163" s="34"/>
      <c r="B163" s="35"/>
      <c r="C163" s="35"/>
      <c r="D163" s="35"/>
      <c r="E163" s="36"/>
      <c r="F163" s="1"/>
    </row>
    <row r="164" spans="1:6" s="2" customFormat="1">
      <c r="A164" s="137" t="s">
        <v>112</v>
      </c>
      <c r="B164" s="138" t="s">
        <v>127</v>
      </c>
      <c r="C164" s="139" t="s">
        <v>26</v>
      </c>
      <c r="D164" s="140" t="s">
        <v>98</v>
      </c>
      <c r="E164" s="139" t="s">
        <v>27</v>
      </c>
      <c r="F164" s="1"/>
    </row>
    <row r="165" spans="1:6" s="2" customFormat="1">
      <c r="A165" s="75" t="s">
        <v>113</v>
      </c>
      <c r="B165" s="41" t="s">
        <v>115</v>
      </c>
      <c r="C165" s="42">
        <v>15</v>
      </c>
      <c r="D165" s="145"/>
      <c r="E165" s="44">
        <f t="shared" ref="E165:E166" si="11">C165*D165</f>
        <v>0</v>
      </c>
      <c r="F165" s="1"/>
    </row>
    <row r="166" spans="1:6" s="2" customFormat="1">
      <c r="A166" s="75" t="s">
        <v>114</v>
      </c>
      <c r="B166" s="41" t="s">
        <v>115</v>
      </c>
      <c r="C166" s="42">
        <v>18</v>
      </c>
      <c r="D166" s="145"/>
      <c r="E166" s="44">
        <f t="shared" si="11"/>
        <v>0</v>
      </c>
      <c r="F166" s="1"/>
    </row>
    <row r="167" spans="1:6" s="2" customFormat="1">
      <c r="A167" s="141" t="s">
        <v>118</v>
      </c>
      <c r="B167" s="142"/>
      <c r="C167" s="142"/>
      <c r="D167" s="142"/>
      <c r="E167" s="143">
        <f>SUM(E165:E166)</f>
        <v>0</v>
      </c>
      <c r="F167" s="49" t="s">
        <v>125</v>
      </c>
    </row>
    <row r="168" spans="1:6" s="2" customFormat="1">
      <c r="A168" s="34"/>
      <c r="B168" s="35"/>
      <c r="C168" s="35"/>
      <c r="D168" s="35"/>
      <c r="E168" s="36"/>
      <c r="F168" s="1"/>
    </row>
    <row r="169" spans="1:6" s="2" customFormat="1">
      <c r="A169" s="34"/>
      <c r="B169" s="35"/>
      <c r="C169" s="35"/>
      <c r="D169" s="35"/>
      <c r="E169" s="36"/>
      <c r="F169" s="1"/>
    </row>
    <row r="170" spans="1:6" s="2" customFormat="1">
      <c r="A170" s="34"/>
      <c r="B170" s="35"/>
      <c r="C170" s="35"/>
      <c r="D170" s="35"/>
      <c r="E170" s="36"/>
      <c r="F170" s="1"/>
    </row>
    <row r="171" spans="1:6" s="2" customFormat="1">
      <c r="A171" s="34"/>
      <c r="B171" s="35"/>
      <c r="C171" s="35"/>
      <c r="D171" s="35"/>
      <c r="E171" s="36"/>
      <c r="F171" s="1"/>
    </row>
    <row r="172" spans="1:6" s="2" customFormat="1">
      <c r="A172" s="34"/>
      <c r="B172" s="35"/>
      <c r="C172" s="35"/>
      <c r="D172" s="35"/>
      <c r="E172" s="36"/>
      <c r="F172" s="1"/>
    </row>
    <row r="173" spans="1:6" s="2" customFormat="1">
      <c r="A173" s="34"/>
      <c r="B173" s="35"/>
      <c r="C173" s="35"/>
      <c r="D173" s="35"/>
      <c r="E173" s="36"/>
      <c r="F173" s="1"/>
    </row>
    <row r="174" spans="1:6" s="2" customFormat="1">
      <c r="A174" s="34"/>
      <c r="B174" s="35"/>
      <c r="C174" s="35"/>
      <c r="D174" s="35"/>
      <c r="E174" s="36"/>
      <c r="F174" s="1"/>
    </row>
    <row r="175" spans="1:6" s="2" customFormat="1">
      <c r="A175" s="34"/>
      <c r="B175" s="35"/>
      <c r="C175" s="35"/>
      <c r="D175" s="35"/>
      <c r="E175" s="36"/>
      <c r="F175" s="1"/>
    </row>
    <row r="176" spans="1:6" s="2" customFormat="1">
      <c r="A176" s="34"/>
      <c r="B176" s="35"/>
      <c r="C176" s="35"/>
      <c r="D176" s="35"/>
      <c r="E176" s="36"/>
      <c r="F176" s="1"/>
    </row>
    <row r="177" spans="1:6" s="2" customFormat="1">
      <c r="A177" s="34"/>
      <c r="B177" s="35"/>
      <c r="C177" s="35"/>
      <c r="D177" s="35"/>
      <c r="E177" s="36"/>
      <c r="F177" s="1"/>
    </row>
    <row r="178" spans="1:6" s="2" customFormat="1">
      <c r="A178" s="34"/>
      <c r="B178" s="35"/>
      <c r="C178" s="35"/>
      <c r="D178" s="35"/>
      <c r="E178" s="36"/>
      <c r="F178" s="1"/>
    </row>
    <row r="179" spans="1:6" s="2" customFormat="1">
      <c r="A179" s="34"/>
      <c r="B179" s="35"/>
      <c r="C179" s="35"/>
      <c r="D179" s="35"/>
      <c r="E179" s="36"/>
      <c r="F179" s="1"/>
    </row>
    <row r="180" spans="1:6" s="2" customFormat="1">
      <c r="A180" s="34"/>
      <c r="B180" s="35"/>
      <c r="C180" s="35"/>
      <c r="D180" s="35"/>
      <c r="E180" s="36"/>
      <c r="F180" s="1"/>
    </row>
    <row r="181" spans="1:6" s="2" customFormat="1">
      <c r="A181" s="34"/>
      <c r="B181" s="35"/>
      <c r="C181" s="35"/>
      <c r="D181" s="35"/>
      <c r="E181" s="36"/>
      <c r="F181" s="1"/>
    </row>
    <row r="182" spans="1:6" s="2" customFormat="1">
      <c r="A182" s="34"/>
      <c r="B182" s="35"/>
      <c r="C182" s="35"/>
      <c r="D182" s="35"/>
      <c r="E182" s="36"/>
      <c r="F182" s="1"/>
    </row>
    <row r="183" spans="1:6" s="2" customFormat="1">
      <c r="A183" s="34"/>
      <c r="B183" s="35"/>
      <c r="C183" s="35"/>
      <c r="D183" s="35"/>
      <c r="E183" s="36"/>
      <c r="F183" s="1"/>
    </row>
    <row r="184" spans="1:6" s="2" customFormat="1">
      <c r="A184" s="34"/>
      <c r="B184" s="35"/>
      <c r="C184" s="35"/>
      <c r="D184" s="35"/>
      <c r="E184" s="36"/>
      <c r="F184" s="1"/>
    </row>
    <row r="185" spans="1:6" s="2" customFormat="1">
      <c r="A185" s="34"/>
      <c r="B185" s="35"/>
      <c r="C185" s="35"/>
      <c r="D185" s="35"/>
      <c r="E185" s="36"/>
      <c r="F185" s="1"/>
    </row>
    <row r="186" spans="1:6" s="2" customFormat="1">
      <c r="A186" s="34"/>
      <c r="B186" s="35"/>
      <c r="C186" s="35"/>
      <c r="D186" s="35"/>
      <c r="E186" s="36"/>
      <c r="F186" s="1"/>
    </row>
    <row r="187" spans="1:6" s="2" customFormat="1">
      <c r="A187" s="34"/>
      <c r="B187" s="35"/>
      <c r="C187" s="35"/>
      <c r="D187" s="35"/>
      <c r="E187" s="36"/>
      <c r="F187" s="1"/>
    </row>
    <row r="188" spans="1:6" s="2" customFormat="1">
      <c r="A188" s="34"/>
      <c r="B188" s="35"/>
      <c r="C188" s="35"/>
      <c r="D188" s="35"/>
      <c r="E188" s="36"/>
      <c r="F188" s="1"/>
    </row>
    <row r="189" spans="1:6" s="2" customFormat="1">
      <c r="A189" s="34"/>
      <c r="B189" s="35"/>
      <c r="C189" s="35"/>
      <c r="D189" s="35"/>
      <c r="E189" s="36"/>
      <c r="F189" s="1"/>
    </row>
    <row r="190" spans="1:6" s="2" customFormat="1">
      <c r="A190" s="34"/>
      <c r="B190" s="35"/>
      <c r="C190" s="35"/>
      <c r="D190" s="35"/>
      <c r="E190" s="36"/>
      <c r="F190" s="1"/>
    </row>
    <row r="191" spans="1:6" s="2" customFormat="1">
      <c r="A191" s="34"/>
      <c r="B191" s="35"/>
      <c r="C191" s="35"/>
      <c r="D191" s="35"/>
      <c r="E191" s="36"/>
      <c r="F191" s="1"/>
    </row>
    <row r="192" spans="1:6" s="2" customFormat="1">
      <c r="A192" s="34"/>
      <c r="B192" s="35"/>
      <c r="C192" s="35"/>
      <c r="D192" s="35"/>
      <c r="E192" s="36"/>
      <c r="F192" s="1"/>
    </row>
    <row r="193" spans="1:6" s="2" customFormat="1">
      <c r="A193" s="34"/>
      <c r="B193" s="35"/>
      <c r="C193" s="35"/>
      <c r="D193" s="35"/>
      <c r="E193" s="36"/>
      <c r="F193" s="1"/>
    </row>
    <row r="194" spans="1:6" s="2" customFormat="1">
      <c r="A194" s="34"/>
      <c r="B194" s="35"/>
      <c r="C194" s="35"/>
      <c r="D194" s="35"/>
      <c r="E194" s="36"/>
      <c r="F194" s="1"/>
    </row>
    <row r="195" spans="1:6" s="2" customFormat="1">
      <c r="A195" s="34"/>
      <c r="B195" s="35"/>
      <c r="C195" s="35"/>
      <c r="D195" s="35"/>
      <c r="E195" s="36"/>
      <c r="F195" s="1"/>
    </row>
    <row r="196" spans="1:6" s="2" customFormat="1">
      <c r="A196" s="34"/>
      <c r="B196" s="35"/>
      <c r="C196" s="35"/>
      <c r="D196" s="35"/>
      <c r="E196" s="36"/>
      <c r="F196" s="1"/>
    </row>
    <row r="197" spans="1:6" s="2" customFormat="1">
      <c r="A197" s="34"/>
      <c r="B197" s="35"/>
      <c r="C197" s="35"/>
      <c r="D197" s="35"/>
      <c r="E197" s="36"/>
      <c r="F197" s="1"/>
    </row>
    <row r="198" spans="1:6" s="2" customFormat="1">
      <c r="A198" s="34"/>
      <c r="B198" s="35"/>
      <c r="C198" s="35"/>
      <c r="D198" s="35"/>
      <c r="E198" s="36"/>
      <c r="F198" s="1"/>
    </row>
    <row r="199" spans="1:6" s="2" customFormat="1">
      <c r="A199" s="34"/>
      <c r="B199" s="35"/>
      <c r="C199" s="35"/>
      <c r="D199" s="35"/>
      <c r="E199" s="36"/>
      <c r="F199" s="1"/>
    </row>
    <row r="200" spans="1:6" s="2" customFormat="1">
      <c r="A200" s="34"/>
      <c r="B200" s="35"/>
      <c r="C200" s="35"/>
      <c r="D200" s="35"/>
      <c r="E200" s="36"/>
      <c r="F200" s="1"/>
    </row>
    <row r="201" spans="1:6" s="2" customFormat="1">
      <c r="A201" s="34"/>
      <c r="B201" s="35"/>
      <c r="C201" s="35"/>
      <c r="D201" s="35"/>
      <c r="E201" s="36"/>
      <c r="F201" s="1"/>
    </row>
    <row r="202" spans="1:6" s="2" customFormat="1">
      <c r="A202" s="34"/>
      <c r="B202" s="35"/>
      <c r="C202" s="35"/>
      <c r="D202" s="35"/>
      <c r="E202" s="36"/>
      <c r="F202" s="1"/>
    </row>
    <row r="203" spans="1:6" s="2" customFormat="1">
      <c r="A203" s="34"/>
      <c r="B203" s="35"/>
      <c r="C203" s="35"/>
      <c r="D203" s="35"/>
      <c r="E203" s="36"/>
      <c r="F203" s="1"/>
    </row>
    <row r="204" spans="1:6" s="2" customFormat="1">
      <c r="A204" s="34"/>
      <c r="B204" s="35"/>
      <c r="C204" s="35"/>
      <c r="D204" s="35"/>
      <c r="E204" s="36"/>
      <c r="F204" s="1"/>
    </row>
    <row r="205" spans="1:6" s="2" customFormat="1">
      <c r="A205" s="34"/>
      <c r="B205" s="35"/>
      <c r="C205" s="35"/>
      <c r="D205" s="35"/>
      <c r="E205" s="36"/>
      <c r="F205" s="1"/>
    </row>
    <row r="206" spans="1:6" s="2" customFormat="1">
      <c r="A206" s="34"/>
      <c r="B206" s="35"/>
      <c r="C206" s="35"/>
      <c r="D206" s="35"/>
      <c r="E206" s="36"/>
      <c r="F206" s="1"/>
    </row>
    <row r="207" spans="1:6" s="2" customFormat="1">
      <c r="A207" s="34"/>
      <c r="B207" s="35"/>
      <c r="C207" s="35"/>
      <c r="D207" s="35"/>
      <c r="E207" s="36"/>
      <c r="F207" s="1"/>
    </row>
    <row r="208" spans="1:6" s="2" customFormat="1">
      <c r="A208" s="34"/>
      <c r="B208" s="35"/>
      <c r="C208" s="35"/>
      <c r="D208" s="35"/>
      <c r="E208" s="36"/>
      <c r="F208" s="1"/>
    </row>
    <row r="209" spans="1:6" s="2" customFormat="1">
      <c r="A209" s="34"/>
      <c r="B209" s="35"/>
      <c r="C209" s="35"/>
      <c r="D209" s="35"/>
      <c r="E209" s="36"/>
      <c r="F209" s="1"/>
    </row>
  </sheetData>
  <sheetProtection password="C4C8" sheet="1" objects="1" scenarios="1"/>
  <mergeCells count="27">
    <mergeCell ref="D12:E12"/>
    <mergeCell ref="D7:E7"/>
    <mergeCell ref="D8:E8"/>
    <mergeCell ref="D9:E9"/>
    <mergeCell ref="D10:E10"/>
    <mergeCell ref="D11:E11"/>
    <mergeCell ref="A1:E1"/>
    <mergeCell ref="D3:E3"/>
    <mergeCell ref="D4:E4"/>
    <mergeCell ref="D5:E5"/>
    <mergeCell ref="D6:E6"/>
    <mergeCell ref="A74:A75"/>
    <mergeCell ref="A39:A42"/>
    <mergeCell ref="A54:A55"/>
    <mergeCell ref="A56:A57"/>
    <mergeCell ref="A58:A59"/>
    <mergeCell ref="A66:A67"/>
    <mergeCell ref="A68:A69"/>
    <mergeCell ref="D13:E13"/>
    <mergeCell ref="D14:E14"/>
    <mergeCell ref="A37:A38"/>
    <mergeCell ref="A20:A21"/>
    <mergeCell ref="A22:A25"/>
    <mergeCell ref="A28:A29"/>
    <mergeCell ref="A30:A33"/>
    <mergeCell ref="A34:A35"/>
    <mergeCell ref="D15:E16"/>
  </mergeCells>
  <hyperlinks>
    <hyperlink ref="A3" location="LISTINO!A19" display="ORTAGGI IN OLIO EXTRA VERGINE DI OLIVA"/>
    <hyperlink ref="A4" location="LISTINO!A69" display="CREME DI ORTAGGI"/>
    <hyperlink ref="A5" location="LISTINO!A63" display="PRODOTTI ESSICCATI"/>
    <hyperlink ref="A6" location="LISTINO!A72" display="CONFETTURE"/>
    <hyperlink ref="A7" location="LISTINO!A80" display="DAI FICHI SECCHI"/>
    <hyperlink ref="A8" location="LISTINO!A92" display="MIELE"/>
    <hyperlink ref="A9" location="LISTINO!A102" display="LEGUMI"/>
    <hyperlink ref="A10" location="LISTINO!A112" display="PRODOTTI DA FORNO"/>
    <hyperlink ref="A11" location="LISTINO!A121" display="VINI"/>
    <hyperlink ref="A12" location="LISTINO!A133" display="LIQUORI"/>
    <hyperlink ref="A13" location="LISTINO!A142" display="OLIO EXTRAVERGINE DI OLIVA"/>
    <hyperlink ref="A14" location="LISTINO!A148" display="PASTA DI GRANO DURO"/>
    <hyperlink ref="A15" location="LISTINO!A154" display="SALUMI LUCANI"/>
    <hyperlink ref="A16" location="LISTINO!A160" display="FORMAGGI LUCANI"/>
    <hyperlink ref="F44" location="LISTINO!$A$19" display="Torna su"/>
    <hyperlink ref="F61" location="LISTINO!$A$19" display="Torna su"/>
    <hyperlink ref="F70" location="LISTINO!$A$19" display="Torna su"/>
    <hyperlink ref="F78" location="LISTINO!$A$19" display="Torna su"/>
    <hyperlink ref="F91" location="LISTINO!$A$19" display="Torna su"/>
    <hyperlink ref="F100" location="LISTINO!$A$19" display="Torna su"/>
    <hyperlink ref="F110" location="LISTINO!$A$19" display="Torna su"/>
    <hyperlink ref="F119" location="LISTINO!$A$19" display="Torna su"/>
    <hyperlink ref="F131" location="LISTINO!$A$19" display="Torna su"/>
    <hyperlink ref="F139" location="LISTINO!$A$19" display="Torna su"/>
    <hyperlink ref="F146" location="LISTINO!$A$19" display="Torna su"/>
    <hyperlink ref="F155" location="LISTINO!$A$19" display="Torna su"/>
    <hyperlink ref="F161" location="LISTINO!$A$19" display="Torna su"/>
    <hyperlink ref="F167" location="LISTINO!$A$19" display="Torna su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LISTINO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imac</cp:lastModifiedBy>
  <dcterms:created xsi:type="dcterms:W3CDTF">2018-11-20T13:14:18Z</dcterms:created>
  <dcterms:modified xsi:type="dcterms:W3CDTF">2019-08-12T11:41:30Z</dcterms:modified>
</cp:coreProperties>
</file>